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527"/>
  <workbookPr defaultThemeVersion="166925"/>
  <mc:AlternateContent xmlns:mc="http://schemas.openxmlformats.org/markup-compatibility/2006">
    <mc:Choice Requires="x15">
      <x15ac:absPath xmlns:x15ac="http://schemas.microsoft.com/office/spreadsheetml/2010/11/ac" url="C:\Users\User\Downloads\"/>
    </mc:Choice>
  </mc:AlternateContent>
  <xr:revisionPtr revIDLastSave="0" documentId="8_{0D092935-5E63-42A4-8DEC-DF2BE4FC62B0}" xr6:coauthVersionLast="47" xr6:coauthVersionMax="47" xr10:uidLastSave="{00000000-0000-0000-0000-000000000000}"/>
  <bookViews>
    <workbookView xWindow="-120" yWindow="-120" windowWidth="29040" windowHeight="15225" xr2:uid="{00000000-000D-0000-FFFF-FFFF00000000}"/>
  </bookViews>
  <sheets>
    <sheet name="FC" sheetId="4" r:id="rId1"/>
    <sheet name="Hoja1" sheetId="15" r:id="rId2"/>
    <sheet name="Retro" sheetId="5" r:id="rId3"/>
  </sheets>
  <definedNames>
    <definedName name="_xlnm.Print_Area" localSheetId="0">FC!#REF!</definedName>
  </definedNames>
  <calcPr calcId="191029"/>
  <extLst>
    <ext xmlns:x14="http://schemas.microsoft.com/office/spreadsheetml/2009/9/main" uri="{79F54976-1DA5-4618-B147-4CDE4B953A38}">
      <x14:workbookPr defaultImageDpi="330"/>
    </ex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mx="http://schemas.microsoft.com/office/mac/excel/2008/main" uri="{7523E5D3-25F3-A5E0-1632-64F254C22452}">
      <mx:ArchID Flags="2"/>
    </ext>
  </extLst>
</workbook>
</file>

<file path=xl/calcChain.xml><?xml version="1.0" encoding="utf-8"?>
<calcChain xmlns="http://schemas.openxmlformats.org/spreadsheetml/2006/main">
  <c r="M47" i="4" l="1"/>
  <c r="M50" i="4"/>
  <c r="M49" i="4"/>
  <c r="M48" i="4"/>
  <c r="M46" i="4"/>
  <c r="J50" i="4" l="1"/>
  <c r="J49" i="4"/>
  <c r="J48" i="4"/>
  <c r="J47" i="4"/>
  <c r="J46" i="4"/>
  <c r="G50" i="4"/>
  <c r="G49" i="4"/>
  <c r="G48" i="4"/>
  <c r="G47" i="4"/>
  <c r="G46" i="4"/>
  <c r="D46" i="4" l="1"/>
  <c r="D49" i="4"/>
  <c r="E99" i="4" l="1"/>
  <c r="K99" i="4" s="1"/>
  <c r="A170" i="4" s="1"/>
  <c r="H97" i="4"/>
  <c r="D50" i="4"/>
  <c r="D48" i="4"/>
  <c r="D47" i="4"/>
  <c r="E96" i="4" s="1"/>
  <c r="E135" i="4" s="1"/>
  <c r="H96" i="4" l="1"/>
  <c r="H98" i="4"/>
  <c r="E95" i="4"/>
  <c r="K95" i="4" s="1"/>
  <c r="A126" i="4" s="1"/>
  <c r="H99" i="4"/>
  <c r="E97" i="4"/>
  <c r="F146" i="4" s="1"/>
  <c r="K96" i="4"/>
  <c r="A136" i="4" s="1"/>
  <c r="E169" i="4"/>
  <c r="E98" i="4"/>
  <c r="H95" i="4"/>
  <c r="K97" i="4" l="1"/>
  <c r="A147" i="4" s="1"/>
  <c r="E125" i="4"/>
  <c r="K98" i="4"/>
  <c r="A158" i="4" s="1"/>
  <c r="E157" i="4"/>
</calcChain>
</file>

<file path=xl/sharedStrings.xml><?xml version="1.0" encoding="utf-8"?>
<sst xmlns="http://schemas.openxmlformats.org/spreadsheetml/2006/main" count="104" uniqueCount="81">
  <si>
    <t>Centro de Desarrollo Docente</t>
  </si>
  <si>
    <t>Aplicación del conocimiento</t>
  </si>
  <si>
    <t>Organización de la enseñanza</t>
  </si>
  <si>
    <t>Metodología de enseñanza aprendizaje</t>
  </si>
  <si>
    <t>Evaluación y retroalimentación a los estudiantes</t>
  </si>
  <si>
    <t>Relación con los estudiantes</t>
  </si>
  <si>
    <t>Videograbación de clases</t>
  </si>
  <si>
    <t>Evaluación y retroalimentación</t>
  </si>
  <si>
    <t>Dimensión</t>
  </si>
  <si>
    <t>Videograbación</t>
  </si>
  <si>
    <t>Autoevaluación</t>
  </si>
  <si>
    <t>Promedio</t>
  </si>
  <si>
    <t>Nivel de desempeño</t>
  </si>
  <si>
    <t>Diagnositoc</t>
  </si>
  <si>
    <t>Recomendación</t>
  </si>
  <si>
    <t>N° aspectos por mejorar en informe</t>
  </si>
  <si>
    <t>N° fortalezas en informe</t>
  </si>
  <si>
    <t>1.APLICACIÓN</t>
  </si>
  <si>
    <t>2.APLICACIÓN</t>
  </si>
  <si>
    <t>3.APLICACIÓN</t>
  </si>
  <si>
    <t>4.APLICACIÓN</t>
  </si>
  <si>
    <t>1.ORGANIZACIÓN</t>
  </si>
  <si>
    <t>2.ORGANIZACIÓN</t>
  </si>
  <si>
    <t>3.ORGANIZACIÓN</t>
  </si>
  <si>
    <t>4.ORGANIZACIÓN</t>
  </si>
  <si>
    <t>Metodologías de enseñanza aprendizaje</t>
  </si>
  <si>
    <t>1.METODOLOGÍA</t>
  </si>
  <si>
    <t>2.METODOLOGÍA</t>
  </si>
  <si>
    <t>3.METODOLOGÍA</t>
  </si>
  <si>
    <t>4.METODOLOGÍA</t>
  </si>
  <si>
    <t>1.EVALUACIÓN</t>
  </si>
  <si>
    <t>2.EVALUACIÓN</t>
  </si>
  <si>
    <t>3.EVALUACIÓN</t>
  </si>
  <si>
    <t>4.EVALUACIÓN</t>
  </si>
  <si>
    <t>1.RELACIÓN</t>
  </si>
  <si>
    <t>2.RELACIÓN</t>
  </si>
  <si>
    <t>3.RELACIÓN</t>
  </si>
  <si>
    <t>4.RELACIÓN</t>
  </si>
  <si>
    <t>Desv. Est</t>
  </si>
  <si>
    <t>Reporte de resultados</t>
  </si>
  <si>
    <t>Todos mis datos corresponden a un mismo periodo</t>
  </si>
  <si>
    <t>Sí</t>
  </si>
  <si>
    <t>No</t>
  </si>
  <si>
    <t>Mis datos consideran información de periodos distintos</t>
  </si>
  <si>
    <t>Sí--&gt;¿Cúal(es)?</t>
  </si>
  <si>
    <t>Ingresa el número de fortalezas y el número de aspectos por mejorar declarados en tu informe de Videograbación.</t>
  </si>
  <si>
    <t>¿En cúales herramientas y en qué dimensiones obtuviste tus más altos y más bajos resultados?</t>
  </si>
  <si>
    <t>En la tabla y gráfico siguientes se muestran los datos que ingresaste anteriormente por herramienta y por dimensión, pero ahora llevados a escala 1 a 4</t>
  </si>
  <si>
    <t>¿A qué crees que puedan deberse estos resultados?</t>
  </si>
  <si>
    <t xml:space="preserve">Frente a este resultado, sería importante iniciar la búsqueda de ejemplos o aplicaciones que le permitan al estudiante comprender de mejor forma lo que debe aprender, acortando la distancia entre el conocimiento y el estudiante. La aproximación entre ambos ámbitos, pueden conribuir a que los estudiantes se sientan más motivados a participar e incluso mejoren la calidad de su aprendizaje. En caso de que no sea sencillo o parezca que no es posible por los temas que aborda el curso, sería recomendable buscar prácticas docentes en el área u en otras que podrían ofrecer ideas, o bien discutirlo con colegas que realicen docencia en cursos semenjantes.  </t>
  </si>
  <si>
    <t>Es un buen desempeño, sólo resta sugerir que se continúe en la búsqueda de ejemplos y aplicaciones que le permitan al estudiante a comprender de mejor forma lo que se debe aprender, acortando la distancia entre el conocimiento y el estudiante. Lo invitamos a reflexionar acerca de los aciertos alcanzados en esta área ya que podrían ser compartidos en su Unidad Académica o en espacios en que permitan ayudar a otro profesor.</t>
  </si>
  <si>
    <t xml:space="preserve">Es un  buen desempeño, sólo resta sugerir que se continúe en la búsqueda de ejemplos y aplicaciones que le permitan al estudiante comprender de mejor forma lo que deben aprender, acortando la distancia entre el conocimiento y el estudiante. Como se han obtenido buenos resultados en esta dimensión, serían interesante ajustralos y mejorarlos para que sean últil para todos los estudiantes del curso.  Lo invitamos a reflexionar acerca de los aciertos alcanzados en esta área ya que podrían ser compartidos en su Unidad Académica o en espacios en que permitan ayudar a otro profesor.
</t>
  </si>
  <si>
    <t xml:space="preserve">Es urgente dar un diseño y orden al cursos que permita a los estudiantes seguir el curso. Una idea es organizarlo en unidades o grandes temas con objetivos de aprendizajes claros, con estrategias metodológicas y de evaluación coherentes a ellos. Finalmente se sugiere construir un cronograma que permita, al equipo docente y a los estudiantes, identificar los momentos del curso y su secuencia. Ello permitirá la coordinación de todos los formatos de la docencia involucrados en el curso y mejor aún podrá hacer ajustes oportunos a la planificación del curso.
Al mismo tiempo establecer una relación de comunicación y coordinación con el equipo docente, de tal forma que todos estén al tanto de los avances, de los temas complejos, de las preguntas reiteradas, de los temas administrativos del curso, de la situación regular de los estudiantes entre otros temas.
En caso de necesitar apoyo específico no dude en solicitar una asesoría personalizada con el CDDoc.
</t>
  </si>
  <si>
    <t>Es importante dar un diseño y orden al cursos que permita a los estudiantes seguir el curso. Una idea es organizarlo en unidades o grandes temas con objetivos de aprendizajes claros, con estrategias metodológicas y de evaluación coherentes a ellos. Finalmente se sugiere construir un cronograma que permita, al equipo docente y a los estudiantes, identificar los momentos del curso y su secuencia. Ello permitirá la coordinación de todos los formatos de la docencia involucrados en el curso y mejor aún podrá hacer ajustes oportunos a la planificación del curso.
Al mismo tiempo establecer una relación de comunicación y coordinación con el equipo docente, de tal forma que todos estén al tanto de los avances, de los temas complejos, de las preguntas reiteradas, de los temas administrativos del curso, de la situación regular de los estudiantes entre otros temas.
En caso de necesitar apoyo específico no dude en solicitar una asesoría personalizada con el CDDoc.</t>
  </si>
  <si>
    <t>Contar con una planificación ordenada con las unidades o grandes temas podría ayudar a que el curso cuente con una enseñanza organizada (con objetivos de aprendizajes claros, con estrategias metodológicas y de evaluación coherentes a ellos). Ello y una comunicación fluida permitirá la coordinación de todos los formatos de la docencia involucrados en el curso y mejor aún podrá hacer ajustes oportunos a la planificación del curso. Sería recomendable fortalecer la relación con el equipo docente. Para ello se sugiere establecer reuniones periódicas o búsqueda alternativas y complementarias de comunicación. En estos espacios deberán compartir los avances, las observaciones que recojan de los temas complejos, de las preguntas reiteradas, de los factores administrativos del curso, entre otros temas.</t>
  </si>
  <si>
    <t xml:space="preserve">Muy buen desempeño, contar con una planificación ordenada con las unidades o grandes temas podría ayudar a que el curso cuente con una enseñanza organizada (con objetivos de aprendizajes claros, con estrategias metodológicas y de evaluación coherentes a ellos). Quizás sea posible compartir con otros colega de qué forma se obtiene un diseño coherente a los ojos del estudiante. Al mismo tiempo se sugiere mantener el nivel de coordinación con sus ayudantes y la manera en que se desarrolla el curso. La revisión constante de su funcionamiento y el análisis conjunto del desarrollo del curso permitirán ajustar la planificación de forma oportuna. </t>
  </si>
  <si>
    <t>Muy buen desempeño, sólo se sugiere analizar constantemente la vinculación de las evaluaciones con los objetivos de aprendizaje y con las metodologías.
Así mismo es importante buscar nuevas formas de retroalimentar a los estudiantes, convirtiendo la evaluación en un elemento más del proceso enseñanza aprendizajes y no sólo en la calificación del curso.
Lo invitamos a reflexionar acerca de los aciertos alcanzados en esta área, ellos podrían ser compartidos en su Unidad Académica o en espacios en que la evaluación es un ámbito que debe ser potenciado.</t>
  </si>
  <si>
    <t>Buenos resultados. Continúe cultivando una relación directa y de respeto con sus estudiantes, estableciendo espacios y vías de comunicación expedita que permita comunicarse con ellos y atender a sus dudas. Para abordar este o cualquier tema vinculado a su docencia, sólo debe solicitar una asesoría personalizada con el CDDoc.</t>
  </si>
  <si>
    <t xml:space="preserve">Excelentes resultados. Continúe cultivando una relación directa y de respeto con sus estudiantes, estableciendo espacios y vías de comunicación expedita que permita comunicarse con ellos y atender a sus dudas. Podría incluso compartir sus prácticas con los colegas de su o de otra Unidad Académica.  </t>
  </si>
  <si>
    <t>Marque con una X</t>
  </si>
  <si>
    <t xml:space="preserve">Metodologías de Enseñanza - Aprendizaje </t>
  </si>
  <si>
    <t>Interacción profesor - estudiante/Clima</t>
  </si>
  <si>
    <t>Habilidades comunicativas del docente</t>
  </si>
  <si>
    <t xml:space="preserve">Es necesario revisar las metodologías de enseñanza utilizadas en el curso. Esta revisión debería estar centrada en su coherencia o relación con los objetivos de aprendizajes y también con las formas de evaluar.
Así mismo analizar si ellas promueven que el estudiante se involucre en el curso favoreciendo la calidad de sus aprendizajes.
Por estos días existen varias metodologías que combinan ambos elementos: apuntan de mejor forma al desarrollo de objetivos complejos e involucran a los estudiantes. Algunas de ellas son Aprendizaje Basado en Problemas (Aprendizaje Basado en Problemas), TBL (Team Based Learning), Clase invertida, entre otras. En concreto se sugiere analizar cada una, con sus fortalezas y complejidades, clarificar su vinculación con los objetivos del curso y las estrategias de evaluación, evitando alterar la organización de la enseñanza. Luego de la selección es recomendable planificar la implementación de ellas, para que cumpla con el propósito establecido y monitorear sus efectos.
</t>
  </si>
  <si>
    <t xml:space="preserve">Es recomendable revisar las metodologías de enseñanza utilizadas en el curso. Esta revisión debería estar centrada en su coherencia o relación con los objetivos de aprendizajes y también con las formas de evaluar.
Así mismo analizar si ellas promueven que el estudiante se involucre en el curso favoreciendo la calidad de sus aprendizajes.
Por estos días existen varias metodologías que combinan ambos elementos: apuntan de mejor forma al desarrollo de objetivos complejos e involucran a los estudiantes. Algunas de ellas son Aprendizaje Basado en Problemas (Aprendizaje Basado en Problemas), TBL (Team Based Learning), Clase invertida, entre otras. En concreto se sugiere analizar cada una, con sus fortalezas y complejidades, clarificar su vinculación con los objetivos del curso y las estrategias de evaluación, evitando alterar la organización de la enseñanza. Luego de la selección es recomendable planificar la implementación de ellas, para que cumpla con el propósito establecido y monitorear sus efectos. 
</t>
  </si>
  <si>
    <t xml:space="preserve">Buen desempeño, solo resta sugerir monitorear constantemente el aporte de la metodología a los objetivos de aprendizaje y la percepción de los estudiantes acerca de la metodología utilizada (según el aporte al aprendizaje y su funcionamiento).
Lo invitamos a reflexionar acerca de los aciertos alcanzados en esta área, ellos podrían ser compartidos en su Unidad Académica o en espacios en que potencien el aprendizaje de una disciplina distinta a la suya.
Lo invitamos a compartir sus experiencias, podrían ser un valioso aporte para su unidad y para otros profesores de la Universidad. </t>
  </si>
  <si>
    <t xml:space="preserve">Frente a esta situación sería urgente analizar las estrategias de evaluaciones que se están utilizando en el curso. Un punto importante del análisis es su relación con los objetivos el curso, si son suficientes para recoger evidencias del aprendizaje comprometidos y si están relacionadas con la dedicación del estudiante al curso. Tras ese análisis sería recomendable establecer diferentes métodos o situaciones de evaluación. En caso de ser prueba escrita, se sugiere diversificar los tipos de preguntas evitando concentrar todo en un mismo tipo de ítem.
Se sugiere también establecer criterios claros de evaluación y darlos a conocer previo a las evaluaciones lo que permitirá tener un proceso de evaluación más transparente y justo.
De igual manera es recomendable que tras las evaluaciones se entregue retroalimentación a los estudiantes acerca de la calidad de su desempeño y cómo poder mejorar en una nueva situación de evaluación.
</t>
  </si>
  <si>
    <t xml:space="preserve">Buen resultado, para avanzar en él y fortalecer esta disemensión se podría analizar las estrategias de evaluaciones que se están utilizando en el curso. Un punto importante del análisis es su relación con los objetivos el curso, si son suficientes para recoger evidencias del aprendizaje comprometidos y si están relacionadas con la dedicación del estudiante al curso. Para ello se sugiere revisar los resultados con detención, comentarlos con el equipo docente, incluso con estudiantes que hayan pasado por el curso. Para una nueva versión sería recomendable establecer diferentes métodos o situaciones de evaluación evitando concentrar todo en una sola situación de evaluación o en un tipo de pregunta.
Se sugiere también establecer claros criterios de evaluación y darlos a conocer previo a las evaluaciones lo que permitirá tener un proceso de evaluación más transparente y justo.
De igual manera es recomendable que tras las evaluaciones se entregue retroalimentación a los estudiantes acerca de la calidad de su desempeño y cómo poder mejorar en una nueva situación de evaluación.
</t>
  </si>
  <si>
    <t xml:space="preserve">Es recomendable revisar las metodologías de enseñanza utilizadas en el curso. Esta revisión debería estar centrada en su coherencia o relación con los objetivos de aprendizajes y también con las formas de evaluar.
Se sugiere escoger metodologías en que los estudiantes se vean obligados a involucrarse en los temas propuestos, contribuyendo al mismo tiempo al desarrollo de habilidades más complejas como la resolución de problemas o el pensamiento crítico.
Por estos días existen varias metodologías que combinan ambos elementos: apuntan de mejor forma al desarrollo de objetivos complejos e involucran a los estudiantes. Algunas de ellas son Aprendizaje Basado en Problemas (Aprendizaje Basado en Problemas), TBL (Team Based Learning), Clase invertida, entre otras.
</t>
  </si>
  <si>
    <t>Es una buena oportunidad para analizar a que se deben estos resultados. Es importante ver qué acciones o situaciones han podido mermar la relación con sus estudiantes.
Una de las sugerencias es establecer con claridad espacios o vías de intercambio con los estudiantes. Dichos canales deben ser conocidos y respetados por ambas partes. Por ejemplo, horarios de consulta en la oficina o envíos de correos y tiempo de respuesta.
Aprovechar los espacios de intercambio y consulta que se presentan en clases o al finalizar ella y por sobre todo erradicar comentarios o tratos que puedan faltar el respeto a sus estudiantes.
Para abordar este o cualquier tema vinculado a su docencia, sólo debe solicitar una asesoría personalizada con el CDDoc.</t>
  </si>
  <si>
    <t xml:space="preserve">Evaluación Temprana </t>
  </si>
  <si>
    <t>Resumen por dimensión</t>
  </si>
  <si>
    <t>Encuesta docente</t>
  </si>
  <si>
    <t>Aplicación del conocimiento/Relación de la docencia con la realidad</t>
  </si>
  <si>
    <t>Herramientas de Evaluación de la Docencia</t>
  </si>
  <si>
    <t xml:space="preserve">El presente documento tiene el proposito de ayudar a organizar y analizar los resultados obtenidos en las distintas herramientas de evaluación de la docencia que ofrece la UC a sus docentes. Este reporte es un ejercicio de carácter formativo, completamente voluntario y sólo busca  facilitar la identificación de aquellas dimensiones de tu docencia que se encuentran más fortalecidas y aquellas que se encuentran más debilitadas, al mismo tiempo en que se ofrece retroalimentación con algunas ideas para mejorar tu docencia.
Es deseable que los datos que ingreses en este documento correspondan a los resultados obtenidos en las distintas herramientas de evaluación de la docencia para un mismo periodo de tiempo (por ejemplo: primer semestre de 2019). No obstante, en caso de que tus evidencias correspondan a periodos distintos, te recomendamos considerarlas igualmente, ya que esto permitirá tener una mirada más completa sobre tu docencia.
</t>
  </si>
  <si>
    <t xml:space="preserve">A continuación verás una serie de tablas en las que se reunirán los resultados que has obtenidos de cada herramienta de evaluación de la docencia durante él o los periodos seleccionados. Luego de completar los datos solicitados podrás observar dos gráficos en lo que se identificará con mayor claridad la dimensión más fortalecida y aquella que requiere ser reforzada, además de recibir una retroaliemntación automática. Si aún no tienes datos para alguna de las herramientas presentadas, deja las celdas en blanco, de esta forma tales datos no serán considerados a la hora de generar los gráficos y las retroalimentaciones.
</t>
  </si>
  <si>
    <t>Resultados por instrumento</t>
  </si>
  <si>
    <t>A continuación ingresa los resultados obtenidos en cada herramienta de evaluación de la docencia, en su escala original (1 a 4 para Encuesta docente y Evaluación Temprana de Cursos, y de 0 a 10 para Autoevaluación). En caso de que tengas más de un dato para alguna de las herramientas (por ejemplo, 2 o más resultados de Encuesta docente para un mismo periodo) se recomienda utilizar un promedio de estos. De manera automática la planilla hará una transformación de los datos para que queden todos en la misma escala (de 1 a 4).</t>
  </si>
  <si>
    <t>En el siguiente apartado se presenta la evaluación promedio que has obtenido (en escala 1 a 4) en cada dimensión luego de considerar toda la información de la que dispones de las herramientas de evaluación de la docencia ofrecidas por la UC a sus docentes</t>
  </si>
  <si>
    <t>Es importante considerar que una mayor desviación estándar es evidencia de que existe una mayor heterogeneidad en los resultados obtenidos para una misma dimensión entre las distintas herramientas de evaluación de la docencia. Es decir que existe menor consistencia entre las herramientas.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</si>
</sst>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2" x14ac:knownFonts="1">
    <font>
      <sz val="11"/>
      <color theme="1"/>
      <name val="Calibri"/>
      <family val="2"/>
      <scheme val="minor"/>
    </font>
    <font>
      <b/>
      <sz val="18"/>
      <color rgb="FF000000"/>
      <name val="Cambria"/>
      <family val="1"/>
    </font>
    <font>
      <b/>
      <sz val="14"/>
      <color rgb="FF000000"/>
      <name val="Cambria"/>
      <family val="1"/>
    </font>
    <font>
      <sz val="9"/>
      <color theme="1"/>
      <name val="Cambria"/>
      <family val="1"/>
    </font>
    <font>
      <sz val="11"/>
      <color theme="1"/>
      <name val="Cambria"/>
      <family val="1"/>
    </font>
    <font>
      <sz val="8"/>
      <color theme="1"/>
      <name val="Cambria"/>
      <family val="1"/>
    </font>
    <font>
      <b/>
      <sz val="14"/>
      <color theme="1"/>
      <name val="Cambria"/>
      <family val="1"/>
    </font>
    <font>
      <b/>
      <sz val="11"/>
      <color theme="1"/>
      <name val="Cambria"/>
      <family val="1"/>
    </font>
    <font>
      <b/>
      <sz val="18"/>
      <color theme="1"/>
      <name val="Cambria"/>
      <family val="1"/>
    </font>
    <font>
      <sz val="10"/>
      <color theme="1"/>
      <name val="Cambria"/>
      <family val="1"/>
    </font>
    <font>
      <b/>
      <sz val="8"/>
      <color theme="0"/>
      <name val="Cambria"/>
      <family val="1"/>
    </font>
    <font>
      <b/>
      <sz val="9"/>
      <color theme="0"/>
      <name val="Cambria"/>
      <family val="1"/>
    </font>
    <font>
      <b/>
      <sz val="11"/>
      <color theme="0"/>
      <name val="Cambria"/>
      <family val="1"/>
    </font>
    <font>
      <b/>
      <sz val="10"/>
      <color theme="0"/>
      <name val="Cambria"/>
      <family val="1"/>
    </font>
    <font>
      <sz val="11"/>
      <color theme="0"/>
      <name val="Calibri"/>
      <family val="2"/>
      <scheme val="minor"/>
    </font>
    <font>
      <sz val="10"/>
      <color rgb="FF000000"/>
      <name val="Cambria"/>
      <family val="1"/>
    </font>
    <font>
      <sz val="9"/>
      <color theme="0"/>
      <name val="Cambria"/>
      <family val="1"/>
    </font>
    <font>
      <b/>
      <sz val="16"/>
      <color theme="1"/>
      <name val="Cambria"/>
      <family val="1"/>
    </font>
    <font>
      <sz val="8"/>
      <name val="Calibri"/>
      <family val="2"/>
      <scheme val="minor"/>
    </font>
    <font>
      <u/>
      <sz val="11"/>
      <color theme="10"/>
      <name val="Calibri"/>
      <family val="2"/>
      <scheme val="minor"/>
    </font>
    <font>
      <u/>
      <sz val="11"/>
      <color theme="11"/>
      <name val="Calibri"/>
      <family val="2"/>
      <scheme val="minor"/>
    </font>
    <font>
      <sz val="11"/>
      <color rgb="FFFF0000"/>
      <name val="Calibri"/>
      <family val="2"/>
      <scheme val="minor"/>
    </font>
  </fonts>
  <fills count="5">
    <fill>
      <patternFill patternType="none"/>
    </fill>
    <fill>
      <patternFill patternType="gray125"/>
    </fill>
    <fill>
      <patternFill patternType="solid">
        <fgColor theme="2" tint="-0.499984740745262"/>
        <bgColor indexed="64"/>
      </patternFill>
    </fill>
    <fill>
      <patternFill patternType="solid">
        <fgColor theme="0"/>
        <bgColor indexed="64"/>
      </patternFill>
    </fill>
    <fill>
      <patternFill patternType="solid">
        <fgColor theme="1" tint="0.499984740745262"/>
        <bgColor indexed="64"/>
      </patternFill>
    </fill>
  </fills>
  <borders count="37">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
      <left style="medium">
        <color auto="1"/>
      </left>
      <right/>
      <top style="medium">
        <color auto="1"/>
      </top>
      <bottom style="thin">
        <color auto="1"/>
      </bottom>
      <diagonal/>
    </border>
    <border>
      <left style="thin">
        <color auto="1"/>
      </left>
      <right/>
      <top style="medium">
        <color auto="1"/>
      </top>
      <bottom style="thin">
        <color auto="1"/>
      </bottom>
      <diagonal/>
    </border>
    <border>
      <left/>
      <right/>
      <top style="medium">
        <color auto="1"/>
      </top>
      <bottom style="thin">
        <color auto="1"/>
      </bottom>
      <diagonal/>
    </border>
    <border>
      <left/>
      <right style="thin">
        <color auto="1"/>
      </right>
      <top style="medium">
        <color auto="1"/>
      </top>
      <bottom style="thin">
        <color auto="1"/>
      </bottom>
      <diagonal/>
    </border>
    <border>
      <left/>
      <right style="medium">
        <color auto="1"/>
      </right>
      <top style="medium">
        <color auto="1"/>
      </top>
      <bottom style="thin">
        <color auto="1"/>
      </bottom>
      <diagonal/>
    </border>
    <border>
      <left style="medium">
        <color auto="1"/>
      </left>
      <right/>
      <top style="thin">
        <color auto="1"/>
      </top>
      <bottom style="thin">
        <color auto="1"/>
      </bottom>
      <diagonal/>
    </border>
    <border>
      <left/>
      <right style="medium">
        <color auto="1"/>
      </right>
      <top style="thin">
        <color auto="1"/>
      </top>
      <bottom style="thin">
        <color auto="1"/>
      </bottom>
      <diagonal/>
    </border>
    <border>
      <left style="medium">
        <color auto="1"/>
      </left>
      <right/>
      <top style="thin">
        <color auto="1"/>
      </top>
      <bottom style="medium">
        <color auto="1"/>
      </bottom>
      <diagonal/>
    </border>
    <border>
      <left/>
      <right/>
      <top style="thin">
        <color auto="1"/>
      </top>
      <bottom style="medium">
        <color auto="1"/>
      </bottom>
      <diagonal/>
    </border>
    <border>
      <left/>
      <right style="thin">
        <color auto="1"/>
      </right>
      <top style="thin">
        <color auto="1"/>
      </top>
      <bottom style="medium">
        <color auto="1"/>
      </bottom>
      <diagonal/>
    </border>
    <border>
      <left style="thin">
        <color auto="1"/>
      </left>
      <right/>
      <top style="thin">
        <color auto="1"/>
      </top>
      <bottom style="medium">
        <color auto="1"/>
      </bottom>
      <diagonal/>
    </border>
    <border>
      <left/>
      <right style="medium">
        <color auto="1"/>
      </right>
      <top style="thin">
        <color auto="1"/>
      </top>
      <bottom style="medium">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thin">
        <color auto="1"/>
      </left>
      <right style="medium">
        <color auto="1"/>
      </right>
      <top style="thin">
        <color auto="1"/>
      </top>
      <bottom style="thin">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thin">
        <color auto="1"/>
      </right>
      <top style="medium">
        <color auto="1"/>
      </top>
      <bottom style="thin">
        <color auto="1"/>
      </bottom>
      <diagonal/>
    </border>
    <border>
      <left style="medium">
        <color auto="1"/>
      </left>
      <right style="thin">
        <color auto="1"/>
      </right>
      <top style="thin">
        <color auto="1"/>
      </top>
      <bottom style="thin">
        <color auto="1"/>
      </bottom>
      <diagonal/>
    </border>
    <border>
      <left style="medium">
        <color auto="1"/>
      </left>
      <right style="thin">
        <color auto="1"/>
      </right>
      <top style="thin">
        <color auto="1"/>
      </top>
      <bottom style="medium">
        <color auto="1"/>
      </bottom>
      <diagonal/>
    </border>
    <border>
      <left style="medium">
        <color auto="1"/>
      </left>
      <right style="medium">
        <color auto="1"/>
      </right>
      <top style="medium">
        <color auto="1"/>
      </top>
      <bottom style="medium">
        <color auto="1"/>
      </bottom>
      <diagonal/>
    </border>
  </borders>
  <cellStyleXfs count="3">
    <xf numFmtId="0" fontId="0" fillId="0" borderId="0"/>
    <xf numFmtId="0" fontId="19" fillId="0" borderId="0" applyNumberFormat="0" applyFill="0" applyBorder="0" applyAlignment="0" applyProtection="0"/>
    <xf numFmtId="0" fontId="20" fillId="0" borderId="0" applyNumberFormat="0" applyFill="0" applyBorder="0" applyAlignment="0" applyProtection="0"/>
  </cellStyleXfs>
  <cellXfs count="175">
    <xf numFmtId="0" fontId="0" fillId="0" borderId="0" xfId="0"/>
    <xf numFmtId="0" fontId="14" fillId="0" borderId="0" xfId="0" applyFont="1" applyAlignment="1"/>
    <xf numFmtId="0" fontId="14" fillId="0" borderId="0" xfId="0" applyFont="1"/>
    <xf numFmtId="0" fontId="0" fillId="0" borderId="0" xfId="0" applyProtection="1">
      <protection locked="0"/>
    </xf>
    <xf numFmtId="0" fontId="21" fillId="0" borderId="0" xfId="0" applyFont="1"/>
    <xf numFmtId="0" fontId="14" fillId="0" borderId="0" xfId="0" applyFont="1" applyAlignment="1">
      <alignment wrapText="1"/>
    </xf>
    <xf numFmtId="0" fontId="3" fillId="3" borderId="1" xfId="0" applyFont="1" applyFill="1" applyBorder="1" applyAlignment="1" applyProtection="1">
      <alignment horizontal="center"/>
      <protection locked="0"/>
    </xf>
    <xf numFmtId="0" fontId="3" fillId="3" borderId="19" xfId="0" applyFont="1" applyFill="1" applyBorder="1" applyAlignment="1" applyProtection="1">
      <alignment horizontal="center"/>
      <protection locked="0"/>
    </xf>
    <xf numFmtId="0" fontId="3" fillId="3" borderId="2" xfId="0" applyFont="1" applyFill="1" applyBorder="1" applyAlignment="1" applyProtection="1">
      <alignment horizontal="center"/>
      <protection locked="0"/>
    </xf>
    <xf numFmtId="0" fontId="3" fillId="3" borderId="3" xfId="0" applyFont="1" applyFill="1" applyBorder="1" applyAlignment="1" applyProtection="1">
      <alignment horizontal="center"/>
      <protection locked="0"/>
    </xf>
    <xf numFmtId="0" fontId="3" fillId="3" borderId="4" xfId="0" applyFont="1" applyFill="1" applyBorder="1" applyAlignment="1" applyProtection="1">
      <alignment horizontal="center"/>
      <protection locked="0"/>
    </xf>
    <xf numFmtId="164" fontId="3" fillId="3" borderId="2" xfId="0" applyNumberFormat="1" applyFont="1" applyFill="1" applyBorder="1" applyAlignment="1" applyProtection="1">
      <alignment horizontal="center"/>
      <protection locked="0"/>
    </xf>
    <xf numFmtId="164" fontId="3" fillId="3" borderId="3" xfId="0" applyNumberFormat="1" applyFont="1" applyFill="1" applyBorder="1" applyAlignment="1" applyProtection="1">
      <alignment horizontal="center"/>
      <protection locked="0"/>
    </xf>
    <xf numFmtId="164" fontId="3" fillId="3" borderId="11" xfId="0" applyNumberFormat="1" applyFont="1" applyFill="1" applyBorder="1" applyAlignment="1" applyProtection="1">
      <alignment horizontal="center"/>
      <protection locked="0"/>
    </xf>
    <xf numFmtId="164" fontId="3" fillId="3" borderId="4" xfId="0" applyNumberFormat="1" applyFont="1" applyFill="1" applyBorder="1" applyAlignment="1" applyProtection="1">
      <alignment horizontal="center"/>
      <protection locked="0"/>
    </xf>
    <xf numFmtId="164" fontId="3" fillId="3" borderId="15" xfId="0" applyNumberFormat="1" applyFont="1" applyFill="1" applyBorder="1" applyAlignment="1" applyProtection="1">
      <alignment horizontal="center"/>
      <protection locked="0"/>
    </xf>
    <xf numFmtId="164" fontId="3" fillId="3" borderId="13" xfId="0" applyNumberFormat="1" applyFont="1" applyFill="1" applyBorder="1" applyAlignment="1" applyProtection="1">
      <alignment horizontal="center"/>
      <protection locked="0"/>
    </xf>
    <xf numFmtId="164" fontId="3" fillId="3" borderId="14" xfId="0" applyNumberFormat="1" applyFont="1" applyFill="1" applyBorder="1" applyAlignment="1" applyProtection="1">
      <alignment horizontal="center"/>
      <protection locked="0"/>
    </xf>
    <xf numFmtId="0" fontId="3" fillId="3" borderId="20" xfId="0" applyFont="1" applyFill="1" applyBorder="1" applyAlignment="1" applyProtection="1">
      <alignment horizontal="center"/>
      <protection locked="0"/>
    </xf>
    <xf numFmtId="0" fontId="3" fillId="3" borderId="21" xfId="0" applyFont="1" applyFill="1" applyBorder="1" applyAlignment="1" applyProtection="1">
      <alignment horizontal="center"/>
      <protection locked="0"/>
    </xf>
    <xf numFmtId="164" fontId="3" fillId="3" borderId="16" xfId="0" applyNumberFormat="1" applyFont="1" applyFill="1" applyBorder="1" applyAlignment="1" applyProtection="1">
      <alignment horizontal="center"/>
      <protection locked="0"/>
    </xf>
    <xf numFmtId="0" fontId="3" fillId="3" borderId="15" xfId="0" applyFont="1" applyFill="1" applyBorder="1" applyAlignment="1" applyProtection="1">
      <alignment horizontal="center"/>
      <protection locked="0"/>
    </xf>
    <xf numFmtId="0" fontId="3" fillId="3" borderId="13" xfId="0" applyFont="1" applyFill="1" applyBorder="1" applyAlignment="1" applyProtection="1">
      <alignment horizontal="center"/>
      <protection locked="0"/>
    </xf>
    <xf numFmtId="0" fontId="3" fillId="3" borderId="14" xfId="0" applyFont="1" applyFill="1" applyBorder="1" applyAlignment="1" applyProtection="1">
      <alignment horizontal="center"/>
      <protection locked="0"/>
    </xf>
    <xf numFmtId="17" fontId="2" fillId="0" borderId="0" xfId="0" applyNumberFormat="1" applyFont="1" applyAlignment="1" applyProtection="1">
      <alignment vertical="center"/>
      <protection locked="0"/>
    </xf>
    <xf numFmtId="0" fontId="13" fillId="4" borderId="33" xfId="0" applyFont="1" applyFill="1" applyBorder="1" applyAlignment="1" applyProtection="1">
      <alignment horizontal="left" vertical="center"/>
      <protection locked="0"/>
    </xf>
    <xf numFmtId="0" fontId="13" fillId="4" borderId="17" xfId="0" applyFont="1" applyFill="1" applyBorder="1" applyAlignment="1" applyProtection="1">
      <alignment horizontal="left" vertical="center"/>
      <protection locked="0"/>
    </xf>
    <xf numFmtId="17" fontId="13" fillId="4" borderId="17" xfId="0" applyNumberFormat="1" applyFont="1" applyFill="1" applyBorder="1" applyAlignment="1" applyProtection="1">
      <alignment horizontal="center" vertical="center" wrapText="1"/>
      <protection locked="0"/>
    </xf>
    <xf numFmtId="17" fontId="13" fillId="4" borderId="18" xfId="0" applyNumberFormat="1" applyFont="1" applyFill="1" applyBorder="1" applyAlignment="1" applyProtection="1">
      <alignment horizontal="center" vertical="center" wrapText="1"/>
      <protection locked="0"/>
    </xf>
    <xf numFmtId="0" fontId="14" fillId="0" borderId="0" xfId="0" applyFont="1" applyFill="1" applyBorder="1" applyAlignment="1" applyProtection="1">
      <alignment vertical="center"/>
      <protection locked="0"/>
    </xf>
    <xf numFmtId="17" fontId="13" fillId="4" borderId="5" xfId="0" applyNumberFormat="1" applyFont="1" applyFill="1" applyBorder="1" applyAlignment="1" applyProtection="1">
      <alignment horizontal="left" vertical="center" wrapText="1"/>
      <protection locked="0"/>
    </xf>
    <xf numFmtId="17" fontId="13" fillId="4" borderId="7" xfId="0" applyNumberFormat="1" applyFont="1" applyFill="1" applyBorder="1" applyAlignment="1" applyProtection="1">
      <alignment horizontal="left" vertical="center" wrapText="1"/>
      <protection locked="0"/>
    </xf>
    <xf numFmtId="17" fontId="13" fillId="4" borderId="9" xfId="0" applyNumberFormat="1" applyFont="1" applyFill="1" applyBorder="1" applyAlignment="1" applyProtection="1">
      <alignment horizontal="left" vertical="center" wrapText="1"/>
      <protection locked="0"/>
    </xf>
    <xf numFmtId="17" fontId="9" fillId="0" borderId="34" xfId="0" applyNumberFormat="1" applyFont="1" applyFill="1" applyBorder="1" applyAlignment="1" applyProtection="1">
      <alignment horizontal="left" vertical="center" wrapText="1"/>
      <protection locked="0"/>
    </xf>
    <xf numFmtId="17" fontId="9" fillId="0" borderId="1" xfId="0" applyNumberFormat="1" applyFont="1" applyFill="1" applyBorder="1" applyAlignment="1" applyProtection="1">
      <alignment horizontal="left" vertical="center" wrapText="1"/>
      <protection locked="0"/>
    </xf>
    <xf numFmtId="17" fontId="9" fillId="0" borderId="1" xfId="0" applyNumberFormat="1" applyFont="1" applyFill="1" applyBorder="1" applyAlignment="1" applyProtection="1">
      <alignment horizontal="center" vertical="center" wrapText="1"/>
      <protection locked="0"/>
    </xf>
    <xf numFmtId="17" fontId="9" fillId="0" borderId="19" xfId="0" applyNumberFormat="1" applyFont="1" applyFill="1" applyBorder="1" applyAlignment="1" applyProtection="1">
      <alignment horizontal="center" vertical="justify" wrapText="1"/>
      <protection locked="0"/>
    </xf>
    <xf numFmtId="17" fontId="9" fillId="0" borderId="0" xfId="0" applyNumberFormat="1" applyFont="1" applyFill="1" applyBorder="1" applyAlignment="1" applyProtection="1">
      <alignment vertical="center" wrapText="1"/>
      <protection locked="0"/>
    </xf>
    <xf numFmtId="17" fontId="9" fillId="0" borderId="10" xfId="0" applyNumberFormat="1" applyFont="1" applyFill="1" applyBorder="1" applyAlignment="1" applyProtection="1">
      <alignment horizontal="left" vertical="center" wrapText="1"/>
      <protection locked="0"/>
    </xf>
    <xf numFmtId="17" fontId="9" fillId="0" borderId="3" xfId="0" applyNumberFormat="1" applyFont="1" applyFill="1" applyBorder="1" applyAlignment="1" applyProtection="1">
      <alignment horizontal="left" vertical="center" wrapText="1"/>
      <protection locked="0"/>
    </xf>
    <xf numFmtId="17" fontId="9" fillId="0" borderId="11" xfId="0" applyNumberFormat="1" applyFont="1" applyFill="1" applyBorder="1" applyAlignment="1" applyProtection="1">
      <alignment horizontal="left" vertical="center" wrapText="1"/>
      <protection locked="0"/>
    </xf>
    <xf numFmtId="17" fontId="9" fillId="0" borderId="35" xfId="0" applyNumberFormat="1" applyFont="1" applyFill="1" applyBorder="1" applyAlignment="1" applyProtection="1">
      <alignment horizontal="left" vertical="center" wrapText="1"/>
      <protection locked="0"/>
    </xf>
    <xf numFmtId="17" fontId="9" fillId="0" borderId="20" xfId="0" applyNumberFormat="1" applyFont="1" applyFill="1" applyBorder="1" applyAlignment="1" applyProtection="1">
      <alignment horizontal="left" vertical="center" wrapText="1"/>
      <protection locked="0"/>
    </xf>
    <xf numFmtId="17" fontId="9" fillId="0" borderId="20" xfId="0" applyNumberFormat="1" applyFont="1" applyFill="1" applyBorder="1" applyAlignment="1" applyProtection="1">
      <alignment horizontal="center" vertical="center" wrapText="1"/>
      <protection locked="0"/>
    </xf>
    <xf numFmtId="17" fontId="9" fillId="0" borderId="21" xfId="0" applyNumberFormat="1" applyFont="1" applyFill="1" applyBorder="1" applyAlignment="1" applyProtection="1">
      <alignment horizontal="center" vertical="justify" wrapText="1"/>
      <protection locked="0"/>
    </xf>
    <xf numFmtId="17" fontId="9" fillId="0" borderId="12" xfId="0" applyNumberFormat="1" applyFont="1" applyFill="1" applyBorder="1" applyAlignment="1" applyProtection="1">
      <alignment horizontal="left" vertical="center" wrapText="1"/>
      <protection locked="0"/>
    </xf>
    <xf numFmtId="17" fontId="9" fillId="0" borderId="13" xfId="0" applyNumberFormat="1" applyFont="1" applyFill="1" applyBorder="1" applyAlignment="1" applyProtection="1">
      <alignment horizontal="left" vertical="center" wrapText="1"/>
      <protection locked="0"/>
    </xf>
    <xf numFmtId="17" fontId="9" fillId="0" borderId="16" xfId="0" applyNumberFormat="1" applyFont="1" applyFill="1" applyBorder="1" applyAlignment="1" applyProtection="1">
      <alignment horizontal="left" vertical="center" wrapText="1"/>
      <protection locked="0"/>
    </xf>
    <xf numFmtId="17" fontId="15" fillId="0" borderId="0" xfId="0" applyNumberFormat="1" applyFont="1" applyAlignment="1" applyProtection="1">
      <alignment horizontal="justify" vertical="justify" wrapText="1"/>
      <protection locked="0"/>
    </xf>
    <xf numFmtId="0" fontId="10" fillId="2" borderId="5" xfId="0" applyFont="1" applyFill="1" applyBorder="1" applyAlignment="1" applyProtection="1">
      <alignment horizontal="left"/>
      <protection locked="0"/>
    </xf>
    <xf numFmtId="0" fontId="10" fillId="2" borderId="6" xfId="0" applyFont="1" applyFill="1" applyBorder="1" applyAlignment="1" applyProtection="1">
      <alignment horizontal="center" vertical="center"/>
      <protection locked="0"/>
    </xf>
    <xf numFmtId="0" fontId="10" fillId="2" borderId="7" xfId="0" applyFont="1" applyFill="1" applyBorder="1" applyAlignment="1" applyProtection="1">
      <alignment horizontal="center" vertical="center"/>
      <protection locked="0"/>
    </xf>
    <xf numFmtId="0" fontId="10" fillId="2" borderId="8" xfId="0" applyFont="1" applyFill="1" applyBorder="1" applyAlignment="1" applyProtection="1">
      <alignment horizontal="center" vertical="center"/>
      <protection locked="0"/>
    </xf>
    <xf numFmtId="0" fontId="10" fillId="2" borderId="6" xfId="0" applyFont="1" applyFill="1" applyBorder="1" applyAlignment="1" applyProtection="1">
      <alignment horizontal="center" vertical="center" wrapText="1"/>
      <protection locked="0"/>
    </xf>
    <xf numFmtId="0" fontId="10" fillId="2" borderId="7" xfId="0" applyFont="1" applyFill="1" applyBorder="1" applyAlignment="1" applyProtection="1">
      <alignment horizontal="center" vertical="center" wrapText="1"/>
      <protection locked="0"/>
    </xf>
    <xf numFmtId="0" fontId="10" fillId="2" borderId="8" xfId="0" applyFont="1" applyFill="1" applyBorder="1" applyAlignment="1" applyProtection="1">
      <alignment horizontal="center" vertical="center" wrapText="1"/>
      <protection locked="0"/>
    </xf>
    <xf numFmtId="0" fontId="10" fillId="2" borderId="9" xfId="0" applyFont="1" applyFill="1" applyBorder="1" applyAlignment="1" applyProtection="1">
      <alignment horizontal="center" vertical="center"/>
      <protection locked="0"/>
    </xf>
    <xf numFmtId="0" fontId="10" fillId="2" borderId="7" xfId="0" applyFont="1" applyFill="1" applyBorder="1" applyAlignment="1" applyProtection="1">
      <alignment horizontal="left"/>
      <protection locked="0"/>
    </xf>
    <xf numFmtId="0" fontId="10" fillId="2" borderId="8" xfId="0" applyFont="1" applyFill="1" applyBorder="1" applyAlignment="1" applyProtection="1">
      <alignment horizontal="left"/>
      <protection locked="0"/>
    </xf>
    <xf numFmtId="0" fontId="10" fillId="2" borderId="6" xfId="0" applyFont="1" applyFill="1" applyBorder="1" applyAlignment="1" applyProtection="1">
      <alignment horizontal="center"/>
      <protection locked="0"/>
    </xf>
    <xf numFmtId="0" fontId="10" fillId="2" borderId="7" xfId="0" applyFont="1" applyFill="1" applyBorder="1" applyAlignment="1" applyProtection="1">
      <alignment horizontal="center"/>
      <protection locked="0"/>
    </xf>
    <xf numFmtId="0" fontId="10" fillId="2" borderId="8" xfId="0" applyFont="1" applyFill="1" applyBorder="1" applyAlignment="1" applyProtection="1">
      <alignment horizontal="center"/>
      <protection locked="0"/>
    </xf>
    <xf numFmtId="0" fontId="10" fillId="2" borderId="17" xfId="0" applyFont="1" applyFill="1" applyBorder="1" applyAlignment="1" applyProtection="1">
      <alignment horizontal="center"/>
      <protection locked="0"/>
    </xf>
    <xf numFmtId="0" fontId="10" fillId="2" borderId="18" xfId="0" applyFont="1" applyFill="1" applyBorder="1" applyAlignment="1" applyProtection="1">
      <alignment horizontal="center"/>
      <protection locked="0"/>
    </xf>
    <xf numFmtId="0" fontId="0" fillId="0" borderId="0" xfId="0" applyBorder="1" applyProtection="1">
      <protection locked="0"/>
    </xf>
    <xf numFmtId="0" fontId="9" fillId="0" borderId="0" xfId="0" applyFont="1" applyFill="1" applyBorder="1" applyAlignment="1" applyProtection="1">
      <alignment horizontal="left" vertical="center" wrapText="1"/>
      <protection locked="0"/>
    </xf>
    <xf numFmtId="0" fontId="13" fillId="4" borderId="30" xfId="0" applyFont="1" applyFill="1" applyBorder="1" applyAlignment="1" applyProtection="1">
      <alignment horizontal="left" vertical="center"/>
      <protection locked="0"/>
    </xf>
    <xf numFmtId="0" fontId="13" fillId="4" borderId="31" xfId="0" applyFont="1" applyFill="1" applyBorder="1" applyAlignment="1" applyProtection="1">
      <alignment horizontal="left" vertical="center"/>
      <protection locked="0"/>
    </xf>
    <xf numFmtId="0" fontId="13" fillId="4" borderId="32" xfId="0" applyFont="1" applyFill="1" applyBorder="1" applyAlignment="1" applyProtection="1">
      <alignment horizontal="left" vertical="center"/>
      <protection locked="0"/>
    </xf>
    <xf numFmtId="0" fontId="0" fillId="0" borderId="22" xfId="0" applyBorder="1" applyAlignment="1" applyProtection="1">
      <alignment horizontal="left" vertical="top" wrapText="1"/>
      <protection locked="0"/>
    </xf>
    <xf numFmtId="0" fontId="0" fillId="0" borderId="23" xfId="0" applyBorder="1" applyAlignment="1" applyProtection="1">
      <alignment horizontal="left" vertical="top" wrapText="1"/>
      <protection locked="0"/>
    </xf>
    <xf numFmtId="0" fontId="0" fillId="0" borderId="24"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29" xfId="0" applyBorder="1" applyAlignment="1" applyProtection="1">
      <alignment horizontal="left" vertical="top" wrapText="1"/>
      <protection locked="0"/>
    </xf>
    <xf numFmtId="0" fontId="0" fillId="0" borderId="25"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26" xfId="0" applyBorder="1" applyAlignment="1" applyProtection="1">
      <alignment horizontal="left" vertical="top" wrapText="1"/>
      <protection locked="0"/>
    </xf>
    <xf numFmtId="0" fontId="6" fillId="0" borderId="0" xfId="0" applyFont="1" applyProtection="1">
      <protection locked="0"/>
    </xf>
    <xf numFmtId="0" fontId="7" fillId="0" borderId="0" xfId="0" applyFont="1" applyProtection="1">
      <protection locked="0"/>
    </xf>
    <xf numFmtId="0" fontId="2" fillId="0" borderId="0" xfId="0" applyFont="1" applyAlignment="1" applyProtection="1">
      <alignment vertical="center"/>
      <protection hidden="1"/>
    </xf>
    <xf numFmtId="0" fontId="0" fillId="0" borderId="0" xfId="0" applyProtection="1">
      <protection hidden="1"/>
    </xf>
    <xf numFmtId="0" fontId="1" fillId="0" borderId="0" xfId="0" applyFont="1" applyAlignment="1" applyProtection="1">
      <alignment vertical="center"/>
      <protection hidden="1"/>
    </xf>
    <xf numFmtId="17" fontId="2" fillId="0" borderId="0" xfId="0" applyNumberFormat="1" applyFont="1" applyAlignment="1" applyProtection="1">
      <alignment vertical="center"/>
      <protection hidden="1"/>
    </xf>
    <xf numFmtId="17" fontId="9" fillId="0" borderId="0" xfId="0" applyNumberFormat="1" applyFont="1" applyAlignment="1" applyProtection="1">
      <alignment horizontal="justify" vertical="justify" wrapText="1"/>
      <protection hidden="1"/>
    </xf>
    <xf numFmtId="17" fontId="15" fillId="0" borderId="0" xfId="0" applyNumberFormat="1" applyFont="1" applyAlignment="1" applyProtection="1">
      <alignment horizontal="justify" vertical="justify" wrapText="1"/>
      <protection hidden="1"/>
    </xf>
    <xf numFmtId="17" fontId="15" fillId="0" borderId="0" xfId="0" applyNumberFormat="1" applyFont="1" applyAlignment="1" applyProtection="1">
      <alignment horizontal="justify" vertical="justify" wrapText="1"/>
      <protection hidden="1"/>
    </xf>
    <xf numFmtId="0" fontId="17" fillId="0" borderId="0" xfId="0" applyFont="1" applyProtection="1">
      <protection hidden="1"/>
    </xf>
    <xf numFmtId="0" fontId="8" fillId="0" borderId="0" xfId="0" applyFont="1" applyProtection="1">
      <protection hidden="1"/>
    </xf>
    <xf numFmtId="17" fontId="15" fillId="0" borderId="0" xfId="0" applyNumberFormat="1" applyFont="1" applyAlignment="1" applyProtection="1">
      <alignment horizontal="justify" vertical="top" wrapText="1"/>
      <protection hidden="1"/>
    </xf>
    <xf numFmtId="0" fontId="10" fillId="2" borderId="5" xfId="0" applyFont="1" applyFill="1" applyBorder="1" applyAlignment="1" applyProtection="1">
      <alignment horizontal="left"/>
      <protection hidden="1"/>
    </xf>
    <xf numFmtId="0" fontId="10" fillId="2" borderId="6" xfId="0" applyFont="1" applyFill="1" applyBorder="1" applyAlignment="1" applyProtection="1">
      <alignment horizontal="left"/>
      <protection hidden="1"/>
    </xf>
    <xf numFmtId="0" fontId="5" fillId="3" borderId="10" xfId="0" applyFont="1" applyFill="1" applyBorder="1" applyAlignment="1" applyProtection="1">
      <alignment horizontal="left"/>
      <protection hidden="1"/>
    </xf>
    <xf numFmtId="0" fontId="5" fillId="3" borderId="3" xfId="0" applyFont="1" applyFill="1" applyBorder="1" applyAlignment="1" applyProtection="1">
      <alignment horizontal="left"/>
      <protection hidden="1"/>
    </xf>
    <xf numFmtId="0" fontId="5" fillId="3" borderId="4" xfId="0" applyFont="1" applyFill="1" applyBorder="1" applyAlignment="1" applyProtection="1">
      <alignment horizontal="left"/>
      <protection hidden="1"/>
    </xf>
    <xf numFmtId="164" fontId="3" fillId="3" borderId="2" xfId="0" applyNumberFormat="1" applyFont="1" applyFill="1" applyBorder="1" applyAlignment="1" applyProtection="1">
      <alignment horizontal="center"/>
      <protection hidden="1"/>
    </xf>
    <xf numFmtId="164" fontId="3" fillId="3" borderId="3" xfId="0" applyNumberFormat="1" applyFont="1" applyFill="1" applyBorder="1" applyAlignment="1" applyProtection="1">
      <alignment horizontal="center"/>
      <protection hidden="1"/>
    </xf>
    <xf numFmtId="164" fontId="3" fillId="3" borderId="4" xfId="0" applyNumberFormat="1" applyFont="1" applyFill="1" applyBorder="1" applyAlignment="1" applyProtection="1">
      <alignment horizontal="center"/>
      <protection hidden="1"/>
    </xf>
    <xf numFmtId="164" fontId="3" fillId="3" borderId="11" xfId="0" applyNumberFormat="1" applyFont="1" applyFill="1" applyBorder="1" applyAlignment="1" applyProtection="1">
      <alignment horizontal="center"/>
      <protection hidden="1"/>
    </xf>
    <xf numFmtId="0" fontId="5" fillId="3" borderId="12" xfId="0" applyFont="1" applyFill="1" applyBorder="1" applyAlignment="1" applyProtection="1">
      <alignment horizontal="left"/>
      <protection hidden="1"/>
    </xf>
    <xf numFmtId="0" fontId="5" fillId="3" borderId="13" xfId="0" applyFont="1" applyFill="1" applyBorder="1" applyAlignment="1" applyProtection="1">
      <alignment horizontal="left"/>
      <protection hidden="1"/>
    </xf>
    <xf numFmtId="0" fontId="5" fillId="3" borderId="14" xfId="0" applyFont="1" applyFill="1" applyBorder="1" applyAlignment="1" applyProtection="1">
      <alignment horizontal="left"/>
      <protection hidden="1"/>
    </xf>
    <xf numFmtId="164" fontId="3" fillId="3" borderId="15" xfId="0" applyNumberFormat="1" applyFont="1" applyFill="1" applyBorder="1" applyAlignment="1" applyProtection="1">
      <alignment horizontal="center"/>
      <protection hidden="1"/>
    </xf>
    <xf numFmtId="164" fontId="3" fillId="3" borderId="13" xfId="0" applyNumberFormat="1" applyFont="1" applyFill="1" applyBorder="1" applyAlignment="1" applyProtection="1">
      <alignment horizontal="center"/>
      <protection hidden="1"/>
    </xf>
    <xf numFmtId="164" fontId="3" fillId="3" borderId="14" xfId="0" applyNumberFormat="1" applyFont="1" applyFill="1" applyBorder="1" applyAlignment="1" applyProtection="1">
      <alignment horizontal="center"/>
      <protection hidden="1"/>
    </xf>
    <xf numFmtId="164" fontId="3" fillId="3" borderId="16" xfId="0" applyNumberFormat="1" applyFont="1" applyFill="1" applyBorder="1" applyAlignment="1" applyProtection="1">
      <alignment horizontal="center"/>
      <protection hidden="1"/>
    </xf>
    <xf numFmtId="17" fontId="15" fillId="0" borderId="0" xfId="0" applyNumberFormat="1" applyFont="1" applyAlignment="1" applyProtection="1">
      <alignment horizontal="left" vertical="top" wrapText="1"/>
      <protection hidden="1"/>
    </xf>
    <xf numFmtId="0" fontId="3" fillId="3" borderId="2" xfId="0" applyFont="1" applyFill="1" applyBorder="1" applyAlignment="1" applyProtection="1">
      <alignment horizontal="center"/>
      <protection hidden="1"/>
    </xf>
    <xf numFmtId="0" fontId="3" fillId="3" borderId="3" xfId="0" applyFont="1" applyFill="1" applyBorder="1" applyAlignment="1" applyProtection="1">
      <alignment horizontal="center"/>
      <protection hidden="1"/>
    </xf>
    <xf numFmtId="0" fontId="3" fillId="3" borderId="4" xfId="0" applyFont="1" applyFill="1" applyBorder="1" applyAlignment="1" applyProtection="1">
      <alignment horizontal="center"/>
      <protection hidden="1"/>
    </xf>
    <xf numFmtId="0" fontId="5" fillId="3" borderId="10" xfId="0" applyFont="1" applyFill="1" applyBorder="1" applyAlignment="1" applyProtection="1">
      <alignment horizontal="left" vertical="center" wrapText="1"/>
      <protection hidden="1"/>
    </xf>
    <xf numFmtId="0" fontId="5" fillId="3" borderId="3" xfId="0" applyFont="1" applyFill="1" applyBorder="1" applyAlignment="1" applyProtection="1">
      <alignment horizontal="left" vertical="center"/>
      <protection hidden="1"/>
    </xf>
    <xf numFmtId="0" fontId="5" fillId="3" borderId="4" xfId="0" applyFont="1" applyFill="1" applyBorder="1" applyAlignment="1" applyProtection="1">
      <alignment horizontal="left" vertical="center"/>
      <protection hidden="1"/>
    </xf>
    <xf numFmtId="0" fontId="3" fillId="3" borderId="15" xfId="0" applyFont="1" applyFill="1" applyBorder="1" applyAlignment="1" applyProtection="1">
      <alignment horizontal="center"/>
      <protection hidden="1"/>
    </xf>
    <xf numFmtId="0" fontId="3" fillId="3" borderId="13" xfId="0" applyFont="1" applyFill="1" applyBorder="1" applyAlignment="1" applyProtection="1">
      <alignment horizontal="center"/>
      <protection hidden="1"/>
    </xf>
    <xf numFmtId="0" fontId="3" fillId="3" borderId="14" xfId="0" applyFont="1" applyFill="1" applyBorder="1" applyAlignment="1" applyProtection="1">
      <alignment horizontal="center"/>
      <protection hidden="1"/>
    </xf>
    <xf numFmtId="0" fontId="9" fillId="0" borderId="0" xfId="0" applyFont="1" applyFill="1" applyBorder="1" applyAlignment="1" applyProtection="1">
      <alignment horizontal="left" vertical="center" wrapText="1"/>
      <protection hidden="1"/>
    </xf>
    <xf numFmtId="0" fontId="10" fillId="2" borderId="33" xfId="0" applyFont="1" applyFill="1" applyBorder="1" applyAlignment="1" applyProtection="1">
      <alignment horizontal="left"/>
      <protection hidden="1"/>
    </xf>
    <xf numFmtId="0" fontId="10" fillId="2" borderId="17" xfId="0" applyFont="1" applyFill="1" applyBorder="1" applyAlignment="1" applyProtection="1">
      <alignment horizontal="left"/>
      <protection hidden="1"/>
    </xf>
    <xf numFmtId="0" fontId="10" fillId="2" borderId="17" xfId="0" applyFont="1" applyFill="1" applyBorder="1" applyAlignment="1" applyProtection="1">
      <alignment horizontal="center" vertical="top" wrapText="1"/>
      <protection hidden="1"/>
    </xf>
    <xf numFmtId="164" fontId="10" fillId="2" borderId="17" xfId="0" applyNumberFormat="1" applyFont="1" applyFill="1" applyBorder="1" applyAlignment="1" applyProtection="1">
      <alignment horizontal="center" vertical="top" wrapText="1"/>
      <protection hidden="1"/>
    </xf>
    <xf numFmtId="0" fontId="10" fillId="2" borderId="18" xfId="0" applyFont="1" applyFill="1" applyBorder="1" applyAlignment="1" applyProtection="1">
      <alignment horizontal="center" vertical="top" wrapText="1"/>
      <protection hidden="1"/>
    </xf>
    <xf numFmtId="0" fontId="5" fillId="3" borderId="34" xfId="0" applyFont="1" applyFill="1" applyBorder="1" applyAlignment="1" applyProtection="1">
      <alignment horizontal="left"/>
      <protection hidden="1"/>
    </xf>
    <xf numFmtId="0" fontId="5" fillId="3" borderId="1" xfId="0" applyFont="1" applyFill="1" applyBorder="1" applyAlignment="1" applyProtection="1">
      <alignment horizontal="left"/>
      <protection hidden="1"/>
    </xf>
    <xf numFmtId="0" fontId="5" fillId="3" borderId="35" xfId="0" applyFont="1" applyFill="1" applyBorder="1" applyAlignment="1" applyProtection="1">
      <alignment horizontal="left"/>
      <protection hidden="1"/>
    </xf>
    <xf numFmtId="0" fontId="5" fillId="3" borderId="20" xfId="0" applyFont="1" applyFill="1" applyBorder="1" applyAlignment="1" applyProtection="1">
      <alignment horizontal="left"/>
      <protection hidden="1"/>
    </xf>
    <xf numFmtId="0" fontId="5" fillId="0" borderId="0" xfId="0" applyFont="1" applyFill="1" applyBorder="1" applyAlignment="1" applyProtection="1">
      <alignment horizontal="center"/>
      <protection hidden="1"/>
    </xf>
    <xf numFmtId="164" fontId="3" fillId="0" borderId="0" xfId="0" applyNumberFormat="1" applyFont="1" applyFill="1" applyBorder="1" applyAlignment="1" applyProtection="1">
      <alignment horizontal="center"/>
      <protection hidden="1"/>
    </xf>
    <xf numFmtId="0" fontId="7" fillId="0" borderId="0" xfId="0" applyFont="1" applyProtection="1">
      <protection hidden="1"/>
    </xf>
    <xf numFmtId="0" fontId="9" fillId="0" borderId="0" xfId="0" applyFont="1" applyAlignment="1" applyProtection="1">
      <alignment horizontal="left" vertical="center" wrapText="1"/>
      <protection hidden="1"/>
    </xf>
    <xf numFmtId="0" fontId="9" fillId="0" borderId="0" xfId="0" applyFont="1" applyAlignment="1" applyProtection="1">
      <alignment horizontal="left" vertical="center" wrapText="1"/>
      <protection hidden="1"/>
    </xf>
    <xf numFmtId="0" fontId="11" fillId="2" borderId="33" xfId="0" applyFont="1" applyFill="1" applyBorder="1" applyAlignment="1" applyProtection="1">
      <alignment horizontal="left"/>
      <protection hidden="1"/>
    </xf>
    <xf numFmtId="0" fontId="11" fillId="2" borderId="17" xfId="0" applyFont="1" applyFill="1" applyBorder="1" applyAlignment="1" applyProtection="1">
      <alignment horizontal="left"/>
      <protection hidden="1"/>
    </xf>
    <xf numFmtId="0" fontId="11" fillId="2" borderId="17" xfId="0" applyFont="1" applyFill="1" applyBorder="1" applyAlignment="1" applyProtection="1">
      <alignment horizontal="center"/>
      <protection hidden="1"/>
    </xf>
    <xf numFmtId="0" fontId="13" fillId="2" borderId="17" xfId="0" applyFont="1" applyFill="1" applyBorder="1" applyAlignment="1" applyProtection="1">
      <alignment horizontal="center"/>
      <protection hidden="1"/>
    </xf>
    <xf numFmtId="0" fontId="13" fillId="2" borderId="18" xfId="0" applyFont="1" applyFill="1" applyBorder="1" applyAlignment="1" applyProtection="1">
      <alignment horizontal="center"/>
      <protection hidden="1"/>
    </xf>
    <xf numFmtId="0" fontId="11" fillId="0" borderId="0" xfId="0" applyFont="1" applyFill="1" applyBorder="1" applyAlignment="1" applyProtection="1">
      <alignment horizontal="center"/>
      <protection hidden="1"/>
    </xf>
    <xf numFmtId="0" fontId="3" fillId="3" borderId="34" xfId="0" applyFont="1" applyFill="1" applyBorder="1" applyAlignment="1" applyProtection="1">
      <alignment horizontal="left"/>
      <protection hidden="1"/>
    </xf>
    <xf numFmtId="0" fontId="3" fillId="3" borderId="1" xfId="0" applyFont="1" applyFill="1" applyBorder="1" applyAlignment="1" applyProtection="1">
      <alignment horizontal="left"/>
      <protection hidden="1"/>
    </xf>
    <xf numFmtId="164" fontId="3" fillId="3" borderId="1" xfId="0" applyNumberFormat="1" applyFont="1" applyFill="1" applyBorder="1" applyAlignment="1" applyProtection="1">
      <alignment horizontal="center"/>
      <protection hidden="1"/>
    </xf>
    <xf numFmtId="164" fontId="3" fillId="3" borderId="19" xfId="0" applyNumberFormat="1" applyFont="1" applyFill="1" applyBorder="1" applyAlignment="1" applyProtection="1">
      <alignment horizontal="center"/>
      <protection hidden="1"/>
    </xf>
    <xf numFmtId="0" fontId="16" fillId="0" borderId="25" xfId="0"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3" fillId="3" borderId="35" xfId="0" applyFont="1" applyFill="1" applyBorder="1" applyAlignment="1" applyProtection="1">
      <alignment horizontal="left"/>
      <protection hidden="1"/>
    </xf>
    <xf numFmtId="0" fontId="3" fillId="3" borderId="20" xfId="0" applyFont="1" applyFill="1" applyBorder="1" applyAlignment="1" applyProtection="1">
      <alignment horizontal="left"/>
      <protection hidden="1"/>
    </xf>
    <xf numFmtId="164" fontId="3" fillId="3" borderId="20" xfId="0" applyNumberFormat="1" applyFont="1" applyFill="1" applyBorder="1" applyAlignment="1" applyProtection="1">
      <alignment horizontal="center"/>
      <protection hidden="1"/>
    </xf>
    <xf numFmtId="164" fontId="3" fillId="3" borderId="21" xfId="0" applyNumberFormat="1" applyFont="1" applyFill="1" applyBorder="1" applyAlignment="1" applyProtection="1">
      <alignment horizontal="center"/>
      <protection hidden="1"/>
    </xf>
    <xf numFmtId="0" fontId="3" fillId="3" borderId="0" xfId="0" applyFont="1" applyFill="1" applyBorder="1" applyAlignment="1" applyProtection="1">
      <alignment horizontal="left"/>
      <protection hidden="1"/>
    </xf>
    <xf numFmtId="164" fontId="3" fillId="3" borderId="0" xfId="0" applyNumberFormat="1" applyFont="1" applyFill="1" applyBorder="1" applyAlignment="1" applyProtection="1">
      <alignment horizontal="center"/>
      <protection hidden="1"/>
    </xf>
    <xf numFmtId="0" fontId="16" fillId="0" borderId="0" xfId="0" applyFont="1" applyFill="1" applyBorder="1" applyAlignment="1" applyProtection="1">
      <alignment horizontal="center"/>
      <protection hidden="1"/>
    </xf>
    <xf numFmtId="0" fontId="3" fillId="3" borderId="0" xfId="0" applyFont="1" applyFill="1" applyBorder="1" applyAlignment="1" applyProtection="1">
      <alignment horizontal="justify" vertical="center" wrapText="1"/>
      <protection hidden="1"/>
    </xf>
    <xf numFmtId="0" fontId="3" fillId="0" borderId="0" xfId="0" applyFont="1" applyBorder="1" applyAlignment="1" applyProtection="1">
      <alignment horizontal="left"/>
      <protection hidden="1"/>
    </xf>
    <xf numFmtId="164" fontId="3" fillId="0" borderId="0" xfId="0" applyNumberFormat="1" applyFont="1" applyBorder="1" applyAlignment="1" applyProtection="1">
      <alignment horizontal="center"/>
      <protection hidden="1"/>
    </xf>
    <xf numFmtId="0" fontId="3" fillId="0" borderId="0" xfId="0" applyFont="1" applyBorder="1" applyAlignment="1" applyProtection="1">
      <alignment horizontal="center"/>
      <protection hidden="1"/>
    </xf>
    <xf numFmtId="0" fontId="12" fillId="2" borderId="30" xfId="0" applyFont="1" applyFill="1" applyBorder="1" applyAlignment="1" applyProtection="1">
      <alignment horizontal="left" vertical="top"/>
      <protection hidden="1"/>
    </xf>
    <xf numFmtId="0" fontId="12" fillId="2" borderId="31" xfId="0" applyFont="1" applyFill="1" applyBorder="1" applyAlignment="1" applyProtection="1">
      <alignment horizontal="left" vertical="top"/>
      <protection hidden="1"/>
    </xf>
    <xf numFmtId="0" fontId="12" fillId="2" borderId="32" xfId="0" applyFont="1" applyFill="1" applyBorder="1" applyAlignment="1" applyProtection="1">
      <alignment horizontal="left" vertical="top"/>
      <protection hidden="1"/>
    </xf>
    <xf numFmtId="164" fontId="12" fillId="4" borderId="36" xfId="0" applyNumberFormat="1" applyFont="1" applyFill="1" applyBorder="1" applyAlignment="1" applyProtection="1">
      <alignment horizontal="center" vertical="center"/>
      <protection hidden="1"/>
    </xf>
    <xf numFmtId="0" fontId="9" fillId="0" borderId="22" xfId="0" applyFont="1" applyBorder="1" applyAlignment="1" applyProtection="1">
      <alignment horizontal="justify" vertical="top" wrapText="1"/>
      <protection hidden="1"/>
    </xf>
    <xf numFmtId="0" fontId="9" fillId="0" borderId="23" xfId="0" applyFont="1" applyBorder="1" applyAlignment="1" applyProtection="1">
      <alignment horizontal="justify" vertical="top" wrapText="1"/>
      <protection hidden="1"/>
    </xf>
    <xf numFmtId="0" fontId="9" fillId="0" borderId="24" xfId="0" applyFont="1" applyBorder="1" applyAlignment="1" applyProtection="1">
      <alignment horizontal="justify" vertical="top" wrapText="1"/>
      <protection hidden="1"/>
    </xf>
    <xf numFmtId="0" fontId="9" fillId="0" borderId="25" xfId="0" applyFont="1" applyBorder="1" applyAlignment="1" applyProtection="1">
      <alignment horizontal="justify" vertical="top" wrapText="1"/>
      <protection hidden="1"/>
    </xf>
    <xf numFmtId="0" fontId="9" fillId="0" borderId="0" xfId="0" applyFont="1" applyBorder="1" applyAlignment="1" applyProtection="1">
      <alignment horizontal="justify" vertical="top" wrapText="1"/>
      <protection hidden="1"/>
    </xf>
    <xf numFmtId="0" fontId="9" fillId="0" borderId="26" xfId="0" applyFont="1" applyBorder="1" applyAlignment="1" applyProtection="1">
      <alignment horizontal="justify" vertical="top" wrapText="1"/>
      <protection hidden="1"/>
    </xf>
    <xf numFmtId="0" fontId="9" fillId="0" borderId="27" xfId="0" applyFont="1" applyBorder="1" applyAlignment="1" applyProtection="1">
      <alignment horizontal="justify" vertical="top" wrapText="1"/>
      <protection hidden="1"/>
    </xf>
    <xf numFmtId="0" fontId="9" fillId="0" borderId="28" xfId="0" applyFont="1" applyBorder="1" applyAlignment="1" applyProtection="1">
      <alignment horizontal="justify" vertical="top" wrapText="1"/>
      <protection hidden="1"/>
    </xf>
    <xf numFmtId="0" fontId="9" fillId="0" borderId="29" xfId="0" applyFont="1" applyBorder="1" applyAlignment="1" applyProtection="1">
      <alignment horizontal="justify" vertical="top" wrapText="1"/>
      <protection hidden="1"/>
    </xf>
    <xf numFmtId="164" fontId="12" fillId="4" borderId="32" xfId="0" applyNumberFormat="1" applyFont="1" applyFill="1" applyBorder="1" applyAlignment="1" applyProtection="1">
      <alignment horizontal="center" vertical="center"/>
      <protection hidden="1"/>
    </xf>
    <xf numFmtId="0" fontId="4" fillId="0" borderId="0" xfId="0" applyFont="1" applyProtection="1">
      <protection hidden="1"/>
    </xf>
    <xf numFmtId="0" fontId="12" fillId="2" borderId="30" xfId="0" applyFont="1" applyFill="1" applyBorder="1" applyAlignment="1" applyProtection="1">
      <alignment horizontal="left" wrapText="1"/>
      <protection hidden="1"/>
    </xf>
    <xf numFmtId="0" fontId="12" fillId="2" borderId="31" xfId="0" applyFont="1" applyFill="1" applyBorder="1" applyAlignment="1" applyProtection="1">
      <alignment horizontal="left" wrapText="1"/>
      <protection hidden="1"/>
    </xf>
    <xf numFmtId="0" fontId="12" fillId="2" borderId="32" xfId="0" applyFont="1" applyFill="1" applyBorder="1" applyAlignment="1" applyProtection="1">
      <alignment horizontal="left" wrapText="1"/>
      <protection hidden="1"/>
    </xf>
    <xf numFmtId="0" fontId="12" fillId="2" borderId="30" xfId="0" applyFont="1" applyFill="1" applyBorder="1" applyAlignment="1" applyProtection="1">
      <alignment horizontal="left" vertical="top" wrapText="1"/>
      <protection hidden="1"/>
    </xf>
    <xf numFmtId="0" fontId="12" fillId="2" borderId="31" xfId="0" applyFont="1" applyFill="1" applyBorder="1" applyAlignment="1" applyProtection="1">
      <alignment horizontal="left" vertical="top" wrapText="1"/>
      <protection hidden="1"/>
    </xf>
    <xf numFmtId="0" fontId="12" fillId="2" borderId="32" xfId="0" applyFont="1" applyFill="1" applyBorder="1" applyAlignment="1" applyProtection="1">
      <alignment horizontal="left" vertical="top" wrapText="1"/>
      <protection hidden="1"/>
    </xf>
  </cellXfs>
  <cellStyles count="3">
    <cellStyle name="Hipervínculo" xfId="1" builtinId="8" hidden="1"/>
    <cellStyle name="Hipervínculo visitado" xfId="2" builtinId="9" hidden="1"/>
    <cellStyle name="Normal" xfId="0" builtinId="0"/>
  </cellStyles>
  <dxfs count="0"/>
  <tableStyles count="0" defaultTableStyle="TableStyleMedium2" defaultPivotStyle="PivotStyleLight16"/>
  <colors>
    <mruColors>
      <color rgb="FFF19393"/>
      <color rgb="FFFF896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barChart>
        <c:barDir val="col"/>
        <c:grouping val="clustered"/>
        <c:varyColors val="0"/>
        <c:ser>
          <c:idx val="3"/>
          <c:order val="3"/>
          <c:tx>
            <c:strRef>
              <c:f>FC!$E$94</c:f>
              <c:strCache>
                <c:ptCount val="1"/>
                <c:pt idx="0">
                  <c:v>Promedio</c:v>
                </c:pt>
              </c:strCache>
            </c:strRef>
          </c:tx>
          <c:spPr>
            <a:solidFill>
              <a:schemeClr val="accent4"/>
            </a:solidFill>
            <a:ln>
              <a:noFill/>
            </a:ln>
            <a:effectLst/>
          </c:spPr>
          <c:invertIfNegative val="0"/>
          <c:cat>
            <c:strRef>
              <c:f>FC!$A$95:$A$99</c:f>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f>FC!$E$95:$E$99</c:f>
              <c:numCache>
                <c:formatCode>0.0</c:formatCode>
                <c:ptCount val="5"/>
                <c:pt idx="0">
                  <c:v>3.4666666666666668</c:v>
                </c:pt>
                <c:pt idx="1">
                  <c:v>3.3249999999999997</c:v>
                </c:pt>
                <c:pt idx="2">
                  <c:v>3.45</c:v>
                </c:pt>
                <c:pt idx="3">
                  <c:v>3.2</c:v>
                </c:pt>
                <c:pt idx="4">
                  <c:v>3.1666666666666665</c:v>
                </c:pt>
              </c:numCache>
            </c:numRef>
          </c:val>
          <c:extLst>
            <c:ext xmlns:c16="http://schemas.microsoft.com/office/drawing/2014/chart" uri="{C3380CC4-5D6E-409C-BE32-E72D297353CC}">
              <c16:uniqueId val="{00000003-3A6D-435F-BB9F-032947AD3C55}"/>
            </c:ext>
          </c:extLst>
        </c:ser>
        <c:dLbls>
          <c:showLegendKey val="0"/>
          <c:showVal val="0"/>
          <c:showCatName val="0"/>
          <c:showSerName val="0"/>
          <c:showPercent val="0"/>
          <c:showBubbleSize val="0"/>
        </c:dLbls>
        <c:gapWidth val="75"/>
        <c:overlap val="-25"/>
        <c:axId val="124329744"/>
        <c:axId val="124332496"/>
        <c:extLst>
          <c:ext xmlns:c15="http://schemas.microsoft.com/office/drawing/2012/chart" uri="{02D57815-91ED-43cb-92C2-25804820EDAC}">
            <c15:filteredBarSeries>
              <c15:ser>
                <c:idx val="0"/>
                <c:order val="0"/>
                <c:tx>
                  <c:strRef>
                    <c:extLst>
                      <c:ext uri="{02D57815-91ED-43cb-92C2-25804820EDAC}">
                        <c15:formulaRef>
                          <c15:sqref>FC!$B$94</c15:sqref>
                        </c15:formulaRef>
                      </c:ext>
                    </c:extLst>
                    <c:strCache>
                      <c:ptCount val="1"/>
                    </c:strCache>
                  </c:strRef>
                </c:tx>
                <c:spPr>
                  <a:solidFill>
                    <a:schemeClr val="accent1"/>
                  </a:solidFill>
                  <a:ln>
                    <a:noFill/>
                  </a:ln>
                  <a:effectLst/>
                </c:spPr>
                <c:invertIfNegative val="0"/>
                <c:cat>
                  <c:strRef>
                    <c:extLst>
                      <c:ext uri="{02D57815-91ED-43cb-92C2-25804820EDAC}">
                        <c15:formulaRef>
                          <c15:sqref>FC!$A$95:$A$99</c15:sqref>
                        </c15:formulaRef>
                      </c:ext>
                    </c:extLst>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extLst>
                      <c:ext uri="{02D57815-91ED-43cb-92C2-25804820EDAC}">
                        <c15:formulaRef>
                          <c15:sqref>FC!$B$95:$B$99</c15:sqref>
                        </c15:formulaRef>
                      </c:ext>
                    </c:extLst>
                    <c:numCache>
                      <c:formatCode>General</c:formatCode>
                      <c:ptCount val="5"/>
                    </c:numCache>
                  </c:numRef>
                </c:val>
                <c:extLst>
                  <c:ext xmlns:c16="http://schemas.microsoft.com/office/drawing/2014/chart" uri="{C3380CC4-5D6E-409C-BE32-E72D297353CC}">
                    <c16:uniqueId val="{00000000-3A6D-435F-BB9F-032947AD3C55}"/>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FC!$C$94</c15:sqref>
                        </c15:formulaRef>
                      </c:ext>
                    </c:extLst>
                    <c:strCache>
                      <c:ptCount val="1"/>
                    </c:strCache>
                  </c:strRef>
                </c:tx>
                <c:spPr>
                  <a:solidFill>
                    <a:schemeClr val="accent2"/>
                  </a:solidFill>
                  <a:ln>
                    <a:noFill/>
                  </a:ln>
                  <a:effectLst/>
                </c:spPr>
                <c:invertIfNegative val="0"/>
                <c:cat>
                  <c:strRef>
                    <c:extLst xmlns:c15="http://schemas.microsoft.com/office/drawing/2012/chart">
                      <c:ext xmlns:c15="http://schemas.microsoft.com/office/drawing/2012/chart" uri="{02D57815-91ED-43cb-92C2-25804820EDAC}">
                        <c15:formulaRef>
                          <c15:sqref>FC!$A$95:$A$99</c15:sqref>
                        </c15:formulaRef>
                      </c:ext>
                    </c:extLst>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FC!$C$95:$C$99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3A6D-435F-BB9F-032947AD3C55}"/>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FC!$D$94</c15:sqref>
                        </c15:formulaRef>
                      </c:ext>
                    </c:extLst>
                    <c:strCache>
                      <c:ptCount val="1"/>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FC!$A$95:$A$99</c15:sqref>
                        </c15:formulaRef>
                      </c:ext>
                    </c:extLst>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FC!$D$95:$D$99</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2-3A6D-435F-BB9F-032947AD3C55}"/>
                  </c:ext>
                </c:extLst>
              </c15:ser>
            </c15:filteredBarSeries>
            <c15:filteredBarSeries>
              <c15:ser>
                <c:idx val="4"/>
                <c:order val="4"/>
                <c:tx>
                  <c:strRef>
                    <c:extLst xmlns:c15="http://schemas.microsoft.com/office/drawing/2012/chart">
                      <c:ext xmlns:c15="http://schemas.microsoft.com/office/drawing/2012/chart" uri="{02D57815-91ED-43cb-92C2-25804820EDAC}">
                        <c15:formulaRef>
                          <c15:sqref>FC!$F$94</c15:sqref>
                        </c15:formulaRef>
                      </c:ext>
                    </c:extLst>
                    <c:strCache>
                      <c:ptCount val="1"/>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FC!$A$95:$A$99</c15:sqref>
                        </c15:formulaRef>
                      </c:ext>
                    </c:extLst>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FC!$F$95:$F$99</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4-3A6D-435F-BB9F-032947AD3C55}"/>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FC!$G$94</c15:sqref>
                        </c15:formulaRef>
                      </c:ext>
                    </c:extLst>
                    <c:strCache>
                      <c:ptCount val="1"/>
                    </c:strCache>
                  </c:strRef>
                </c:tx>
                <c:spPr>
                  <a:solidFill>
                    <a:schemeClr val="accent6"/>
                  </a:solidFill>
                  <a:ln>
                    <a:noFill/>
                  </a:ln>
                  <a:effectLst/>
                </c:spPr>
                <c:invertIfNegative val="0"/>
                <c:cat>
                  <c:strRef>
                    <c:extLst xmlns:c15="http://schemas.microsoft.com/office/drawing/2012/chart">
                      <c:ext xmlns:c15="http://schemas.microsoft.com/office/drawing/2012/chart" uri="{02D57815-91ED-43cb-92C2-25804820EDAC}">
                        <c15:formulaRef>
                          <c15:sqref>FC!$A$95:$A$99</c15:sqref>
                        </c15:formulaRef>
                      </c:ext>
                    </c:extLst>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FC!$G$95:$G$99</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5-3A6D-435F-BB9F-032947AD3C55}"/>
                  </c:ext>
                </c:extLst>
              </c15:ser>
            </c15:filteredBarSeries>
          </c:ext>
        </c:extLst>
      </c:barChart>
      <c:lineChart>
        <c:grouping val="standard"/>
        <c:varyColors val="0"/>
        <c:ser>
          <c:idx val="6"/>
          <c:order val="6"/>
          <c:tx>
            <c:strRef>
              <c:f>FC!$H$94</c:f>
              <c:strCache>
                <c:ptCount val="1"/>
                <c:pt idx="0">
                  <c:v>Desv. Est</c:v>
                </c:pt>
              </c:strCache>
            </c:strRef>
          </c:tx>
          <c:spPr>
            <a:ln w="28575" cap="rnd">
              <a:solidFill>
                <a:schemeClr val="accent1">
                  <a:lumMod val="60000"/>
                </a:schemeClr>
              </a:solidFill>
              <a:round/>
            </a:ln>
            <a:effectLst/>
          </c:spPr>
          <c:marker>
            <c:symbol val="none"/>
          </c:marker>
          <c:cat>
            <c:strRef>
              <c:f>FC!$A$95:$A$99</c:f>
              <c:strCache>
                <c:ptCount val="5"/>
                <c:pt idx="0">
                  <c:v>Aplicación del conocimiento</c:v>
                </c:pt>
                <c:pt idx="1">
                  <c:v>Organización de la enseñanza</c:v>
                </c:pt>
                <c:pt idx="2">
                  <c:v>Metodología de enseñanza aprendizaje</c:v>
                </c:pt>
                <c:pt idx="3">
                  <c:v>Evaluación y retroalimentación a los estudiantes</c:v>
                </c:pt>
                <c:pt idx="4">
                  <c:v>Relación con los estudiantes</c:v>
                </c:pt>
              </c:strCache>
            </c:strRef>
          </c:cat>
          <c:val>
            <c:numRef>
              <c:f>FC!$H$95:$H$99</c:f>
              <c:numCache>
                <c:formatCode>0.0</c:formatCode>
                <c:ptCount val="5"/>
                <c:pt idx="0">
                  <c:v>0.5033222956847172</c:v>
                </c:pt>
                <c:pt idx="1">
                  <c:v>0.6396613687465198</c:v>
                </c:pt>
                <c:pt idx="2">
                  <c:v>0.65574385243019984</c:v>
                </c:pt>
                <c:pt idx="3">
                  <c:v>0.62716292407422403</c:v>
                </c:pt>
                <c:pt idx="4">
                  <c:v>0.72341781380702352</c:v>
                </c:pt>
              </c:numCache>
            </c:numRef>
          </c:val>
          <c:smooth val="0"/>
          <c:extLst>
            <c:ext xmlns:c16="http://schemas.microsoft.com/office/drawing/2014/chart" uri="{C3380CC4-5D6E-409C-BE32-E72D297353CC}">
              <c16:uniqueId val="{00000006-3A6D-435F-BB9F-032947AD3C55}"/>
            </c:ext>
          </c:extLst>
        </c:ser>
        <c:dLbls>
          <c:showLegendKey val="0"/>
          <c:showVal val="0"/>
          <c:showCatName val="0"/>
          <c:showSerName val="0"/>
          <c:showPercent val="0"/>
          <c:showBubbleSize val="0"/>
        </c:dLbls>
        <c:marker val="1"/>
        <c:smooth val="0"/>
        <c:axId val="124329744"/>
        <c:axId val="124332496"/>
      </c:lineChart>
      <c:catAx>
        <c:axId val="12432974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mn-ea"/>
                <a:cs typeface="+mn-cs"/>
              </a:defRPr>
            </a:pPr>
            <a:endParaRPr lang="es-CL"/>
          </a:p>
        </c:txPr>
        <c:crossAx val="124332496"/>
        <c:crosses val="autoZero"/>
        <c:auto val="1"/>
        <c:lblAlgn val="ctr"/>
        <c:lblOffset val="100"/>
        <c:noMultiLvlLbl val="0"/>
      </c:catAx>
      <c:valAx>
        <c:axId val="124332496"/>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mn-ea"/>
                <a:cs typeface="+mn-cs"/>
              </a:defRPr>
            </a:pPr>
            <a:endParaRPr lang="es-CL"/>
          </a:p>
        </c:txPr>
        <c:crossAx val="124329744"/>
        <c:crosses val="autoZero"/>
        <c:crossBetween val="between"/>
      </c:valAx>
      <c:spPr>
        <a:noFill/>
        <a:ln>
          <a:noFill/>
        </a:ln>
        <a:effectLst/>
      </c:spPr>
    </c:plotArea>
    <c:legend>
      <c:legendPos val="b"/>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mn-ea"/>
              <a:cs typeface="+mn-cs"/>
            </a:defRPr>
          </a:pPr>
          <a:endParaRPr lang="es-CL"/>
        </a:p>
      </c:txPr>
    </c:legend>
    <c:plotVisOnly val="1"/>
    <c:dispBlanksAs val="gap"/>
    <c:showDLblsOverMax val="0"/>
  </c:chart>
  <c:spPr>
    <a:solidFill>
      <a:schemeClr val="bg1"/>
    </a:solidFill>
    <a:ln w="9525" cap="flat" cmpd="sng" algn="ctr">
      <a:noFill/>
      <a:round/>
    </a:ln>
    <a:effectLst/>
  </c:spPr>
  <c:txPr>
    <a:bodyPr/>
    <a:lstStyle/>
    <a:p>
      <a:pPr>
        <a:defRPr>
          <a:solidFill>
            <a:schemeClr val="tx1"/>
          </a:solidFill>
          <a:latin typeface="Cambria" panose="02040503050406030204" pitchFamily="18" charset="0"/>
        </a:defRPr>
      </a:pPr>
      <a:endParaRPr lang="es-CL"/>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691267365044325"/>
          <c:y val="0.12724549411593439"/>
          <c:w val="0.5358617333849488"/>
          <c:h val="0.80810616482567554"/>
        </c:manualLayout>
      </c:layout>
      <c:radarChart>
        <c:radarStyle val="marker"/>
        <c:varyColors val="0"/>
        <c:ser>
          <c:idx val="2"/>
          <c:order val="2"/>
          <c:tx>
            <c:strRef>
              <c:f>FC!$D$45</c:f>
              <c:strCache>
                <c:ptCount val="1"/>
                <c:pt idx="0">
                  <c:v>Encuesta docente</c:v>
                </c:pt>
              </c:strCache>
            </c:strRef>
          </c:tx>
          <c:spPr>
            <a:ln w="57150" cap="rnd">
              <a:solidFill>
                <a:schemeClr val="accent4"/>
              </a:solidFill>
              <a:round/>
            </a:ln>
            <a:effectLst/>
          </c:spPr>
          <c:marker>
            <c:symbol val="none"/>
          </c:marker>
          <c:cat>
            <c:strRef>
              <c:f>FC!$A$46:$A$50</c:f>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f>FC!$D$46:$D$50</c:f>
              <c:numCache>
                <c:formatCode>General</c:formatCode>
                <c:ptCount val="5"/>
                <c:pt idx="0" formatCode="0.0">
                  <c:v>3</c:v>
                </c:pt>
                <c:pt idx="1">
                  <c:v>2.6</c:v>
                </c:pt>
                <c:pt idx="2">
                  <c:v>3.1</c:v>
                </c:pt>
                <c:pt idx="3" formatCode="0.0">
                  <c:v>3.3</c:v>
                </c:pt>
                <c:pt idx="4">
                  <c:v>2.7</c:v>
                </c:pt>
              </c:numCache>
            </c:numRef>
          </c:val>
          <c:extLst>
            <c:ext xmlns:c16="http://schemas.microsoft.com/office/drawing/2014/chart" uri="{C3380CC4-5D6E-409C-BE32-E72D297353CC}">
              <c16:uniqueId val="{00000002-9274-4836-A8C1-66D186F483C4}"/>
            </c:ext>
          </c:extLst>
        </c:ser>
        <c:ser>
          <c:idx val="5"/>
          <c:order val="5"/>
          <c:tx>
            <c:strRef>
              <c:f>FC!$G$45</c:f>
              <c:strCache>
                <c:ptCount val="1"/>
                <c:pt idx="0">
                  <c:v>Evaluación Temprana </c:v>
                </c:pt>
              </c:strCache>
            </c:strRef>
          </c:tx>
          <c:spPr>
            <a:ln w="57150" cap="rnd">
              <a:solidFill>
                <a:schemeClr val="accent6"/>
              </a:solidFill>
              <a:round/>
            </a:ln>
            <a:effectLst/>
          </c:spPr>
          <c:marker>
            <c:symbol val="none"/>
          </c:marker>
          <c:dPt>
            <c:idx val="1"/>
            <c:marker>
              <c:symbol val="none"/>
            </c:marker>
            <c:bubble3D val="0"/>
            <c:spPr>
              <a:ln w="57150" cap="rnd">
                <a:solidFill>
                  <a:schemeClr val="accent6"/>
                </a:solidFill>
                <a:round/>
              </a:ln>
              <a:effectLst/>
            </c:spPr>
            <c:extLst>
              <c:ext xmlns:c16="http://schemas.microsoft.com/office/drawing/2014/chart" uri="{C3380CC4-5D6E-409C-BE32-E72D297353CC}">
                <c16:uniqueId val="{0000000E-9274-4836-A8C1-66D186F483C4}"/>
              </c:ext>
            </c:extLst>
          </c:dPt>
          <c:cat>
            <c:strRef>
              <c:f>FC!$A$46:$A$50</c:f>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f>FC!$G$46:$G$50</c:f>
              <c:numCache>
                <c:formatCode>0.0</c:formatCode>
                <c:ptCount val="5"/>
                <c:pt idx="0">
                  <c:v>4</c:v>
                </c:pt>
                <c:pt idx="1">
                  <c:v>3</c:v>
                </c:pt>
                <c:pt idx="2">
                  <c:v>2.7</c:v>
                </c:pt>
                <c:pt idx="3">
                  <c:v>3</c:v>
                </c:pt>
                <c:pt idx="4">
                  <c:v>2.9</c:v>
                </c:pt>
              </c:numCache>
            </c:numRef>
          </c:val>
          <c:extLst>
            <c:ext xmlns:c16="http://schemas.microsoft.com/office/drawing/2014/chart" uri="{C3380CC4-5D6E-409C-BE32-E72D297353CC}">
              <c16:uniqueId val="{00000005-9274-4836-A8C1-66D186F483C4}"/>
            </c:ext>
          </c:extLst>
        </c:ser>
        <c:ser>
          <c:idx val="8"/>
          <c:order val="8"/>
          <c:tx>
            <c:strRef>
              <c:f>FC!$J$45</c:f>
              <c:strCache>
                <c:ptCount val="1"/>
                <c:pt idx="0">
                  <c:v>Autoevaluación</c:v>
                </c:pt>
              </c:strCache>
            </c:strRef>
          </c:tx>
          <c:spPr>
            <a:ln w="57150" cap="rnd">
              <a:solidFill>
                <a:schemeClr val="accent5"/>
              </a:solidFill>
              <a:round/>
            </a:ln>
            <a:effectLst/>
          </c:spPr>
          <c:marker>
            <c:symbol val="none"/>
          </c:marker>
          <c:cat>
            <c:strRef>
              <c:f>FC!$A$46:$A$50</c:f>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f>FC!$J$46:$J$50</c:f>
              <c:numCache>
                <c:formatCode>0.0</c:formatCode>
                <c:ptCount val="5"/>
                <c:pt idx="0">
                  <c:v>3.4</c:v>
                </c:pt>
                <c:pt idx="1">
                  <c:v>3.6999999999999997</c:v>
                </c:pt>
                <c:pt idx="2">
                  <c:v>4</c:v>
                </c:pt>
                <c:pt idx="3">
                  <c:v>2.5</c:v>
                </c:pt>
                <c:pt idx="4">
                  <c:v>2.8</c:v>
                </c:pt>
              </c:numCache>
            </c:numRef>
          </c:val>
          <c:extLst>
            <c:ext xmlns:c16="http://schemas.microsoft.com/office/drawing/2014/chart" uri="{C3380CC4-5D6E-409C-BE32-E72D297353CC}">
              <c16:uniqueId val="{00000008-9274-4836-A8C1-66D186F483C4}"/>
            </c:ext>
          </c:extLst>
        </c:ser>
        <c:ser>
          <c:idx val="11"/>
          <c:order val="11"/>
          <c:tx>
            <c:strRef>
              <c:f>FC!$M$45</c:f>
              <c:strCache>
                <c:ptCount val="1"/>
                <c:pt idx="0">
                  <c:v>Videograbación</c:v>
                </c:pt>
              </c:strCache>
            </c:strRef>
          </c:tx>
          <c:spPr>
            <a:ln w="57150" cap="rnd">
              <a:solidFill>
                <a:schemeClr val="accent2"/>
              </a:solidFill>
              <a:round/>
            </a:ln>
            <a:effectLst/>
          </c:spPr>
          <c:marker>
            <c:symbol val="none"/>
          </c:marker>
          <c:cat>
            <c:strRef>
              <c:f>FC!$A$46:$A$50</c:f>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f>FC!$M$46:$M$50</c:f>
              <c:numCache>
                <c:formatCode>0.0</c:formatCode>
                <c:ptCount val="5"/>
                <c:pt idx="0">
                  <c:v>4</c:v>
                </c:pt>
                <c:pt idx="1">
                  <c:v>4</c:v>
                </c:pt>
                <c:pt idx="2">
                  <c:v>4</c:v>
                </c:pt>
                <c:pt idx="3">
                  <c:v>4</c:v>
                </c:pt>
                <c:pt idx="4">
                  <c:v>4</c:v>
                </c:pt>
              </c:numCache>
            </c:numRef>
          </c:val>
          <c:extLst>
            <c:ext xmlns:c16="http://schemas.microsoft.com/office/drawing/2014/chart" uri="{C3380CC4-5D6E-409C-BE32-E72D297353CC}">
              <c16:uniqueId val="{0000000B-9274-4836-A8C1-66D186F483C4}"/>
            </c:ext>
          </c:extLst>
        </c:ser>
        <c:dLbls>
          <c:showLegendKey val="0"/>
          <c:showVal val="0"/>
          <c:showCatName val="0"/>
          <c:showSerName val="0"/>
          <c:showPercent val="0"/>
          <c:showBubbleSize val="0"/>
        </c:dLbls>
        <c:axId val="1982244672"/>
        <c:axId val="1124217088"/>
        <c:extLst>
          <c:ext xmlns:c15="http://schemas.microsoft.com/office/drawing/2012/chart" uri="{02D57815-91ED-43cb-92C2-25804820EDAC}">
            <c15:filteredRadarSeries>
              <c15:ser>
                <c:idx val="0"/>
                <c:order val="0"/>
                <c:tx>
                  <c:strRef>
                    <c:extLst>
                      <c:ext uri="{02D57815-91ED-43cb-92C2-25804820EDAC}">
                        <c15:formulaRef>
                          <c15:sqref>FC!$B$45</c15:sqref>
                        </c15:formulaRef>
                      </c:ext>
                    </c:extLst>
                    <c:strCache>
                      <c:ptCount val="1"/>
                    </c:strCache>
                  </c:strRef>
                </c:tx>
                <c:spPr>
                  <a:ln w="28575" cap="rnd">
                    <a:solidFill>
                      <a:schemeClr val="accent1"/>
                    </a:solidFill>
                    <a:round/>
                  </a:ln>
                  <a:effectLst/>
                </c:spPr>
                <c:marker>
                  <c:symbol val="none"/>
                </c:marker>
                <c:cat>
                  <c:strRef>
                    <c:extLst>
                      <c:ex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c:ext uri="{02D57815-91ED-43cb-92C2-25804820EDAC}">
                        <c15:formulaRef>
                          <c15:sqref>FC!$B$46:$B$50</c15:sqref>
                        </c15:formulaRef>
                      </c:ext>
                    </c:extLst>
                    <c:numCache>
                      <c:formatCode>General</c:formatCode>
                      <c:ptCount val="5"/>
                    </c:numCache>
                  </c:numRef>
                </c:val>
                <c:extLst>
                  <c:ext xmlns:c16="http://schemas.microsoft.com/office/drawing/2014/chart" uri="{C3380CC4-5D6E-409C-BE32-E72D297353CC}">
                    <c16:uniqueId val="{00000000-9274-4836-A8C1-66D186F483C4}"/>
                  </c:ext>
                </c:extLst>
              </c15:ser>
            </c15:filteredRadarSeries>
            <c15:filteredRadarSeries>
              <c15:ser>
                <c:idx val="1"/>
                <c:order val="1"/>
                <c:tx>
                  <c:strRef>
                    <c:extLst xmlns:c15="http://schemas.microsoft.com/office/drawing/2012/chart">
                      <c:ext xmlns:c15="http://schemas.microsoft.com/office/drawing/2012/chart" uri="{02D57815-91ED-43cb-92C2-25804820EDAC}">
                        <c15:formulaRef>
                          <c15:sqref>FC!$C$45</c15:sqref>
                        </c15:formulaRef>
                      </c:ext>
                    </c:extLst>
                    <c:strCache>
                      <c:ptCount val="1"/>
                    </c:strCache>
                  </c:strRef>
                </c:tx>
                <c:spPr>
                  <a:ln w="28575" cap="rnd">
                    <a:solidFill>
                      <a:schemeClr val="accent2"/>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FC!$C$46:$C$50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1-9274-4836-A8C1-66D186F483C4}"/>
                  </c:ext>
                </c:extLst>
              </c15:ser>
            </c15:filteredRadarSeries>
            <c15:filteredRadarSeries>
              <c15:ser>
                <c:idx val="3"/>
                <c:order val="3"/>
                <c:tx>
                  <c:strRef>
                    <c:extLst xmlns:c15="http://schemas.microsoft.com/office/drawing/2012/chart">
                      <c:ext xmlns:c15="http://schemas.microsoft.com/office/drawing/2012/chart" uri="{02D57815-91ED-43cb-92C2-25804820EDAC}">
                        <c15:formulaRef>
                          <c15:sqref>FC!$E$45</c15:sqref>
                        </c15:formulaRef>
                      </c:ext>
                    </c:extLst>
                    <c:strCache>
                      <c:ptCount val="1"/>
                    </c:strCache>
                  </c:strRef>
                </c:tx>
                <c:spPr>
                  <a:ln w="28575" cap="rnd">
                    <a:solidFill>
                      <a:schemeClr val="accent4"/>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FC!$E$46:$E$50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3-9274-4836-A8C1-66D186F483C4}"/>
                  </c:ext>
                </c:extLst>
              </c15:ser>
            </c15:filteredRadarSeries>
            <c15:filteredRadarSeries>
              <c15:ser>
                <c:idx val="4"/>
                <c:order val="4"/>
                <c:tx>
                  <c:strRef>
                    <c:extLst xmlns:c15="http://schemas.microsoft.com/office/drawing/2012/chart">
                      <c:ext xmlns:c15="http://schemas.microsoft.com/office/drawing/2012/chart" uri="{02D57815-91ED-43cb-92C2-25804820EDAC}">
                        <c15:formulaRef>
                          <c15:sqref>FC!$F$45</c15:sqref>
                        </c15:formulaRef>
                      </c:ext>
                    </c:extLst>
                    <c:strCache>
                      <c:ptCount val="1"/>
                    </c:strCache>
                  </c:strRef>
                </c:tx>
                <c:spPr>
                  <a:ln w="28575" cap="rnd">
                    <a:solidFill>
                      <a:schemeClr val="accent5"/>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FC!$F$46:$F$50</c15:sqref>
                        </c15:formulaRef>
                      </c:ext>
                    </c:extLst>
                    <c:numCache>
                      <c:formatCode>General</c:formatCode>
                      <c:ptCount val="5"/>
                    </c:numCache>
                  </c:numRef>
                </c:val>
                <c:extLst xmlns:c15="http://schemas.microsoft.com/office/drawing/2012/chart">
                  <c:ext xmlns:c16="http://schemas.microsoft.com/office/drawing/2014/chart" uri="{C3380CC4-5D6E-409C-BE32-E72D297353CC}">
                    <c16:uniqueId val="{00000004-9274-4836-A8C1-66D186F483C4}"/>
                  </c:ext>
                </c:extLst>
              </c15:ser>
            </c15:filteredRadarSeries>
            <c15:filteredRadarSeries>
              <c15:ser>
                <c:idx val="6"/>
                <c:order val="6"/>
                <c:tx>
                  <c:strRef>
                    <c:extLst xmlns:c15="http://schemas.microsoft.com/office/drawing/2012/chart">
                      <c:ext xmlns:c15="http://schemas.microsoft.com/office/drawing/2012/chart" uri="{02D57815-91ED-43cb-92C2-25804820EDAC}">
                        <c15:formulaRef>
                          <c15:sqref>FC!$H$45</c15:sqref>
                        </c15:formulaRef>
                      </c:ext>
                    </c:extLst>
                    <c:strCache>
                      <c:ptCount val="1"/>
                    </c:strCache>
                  </c:strRef>
                </c:tx>
                <c:spPr>
                  <a:ln w="28575" cap="rnd">
                    <a:solidFill>
                      <a:schemeClr val="accent1">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FC!$H$46:$H$50</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6-9274-4836-A8C1-66D186F483C4}"/>
                  </c:ext>
                </c:extLst>
              </c15:ser>
            </c15:filteredRadarSeries>
            <c15:filteredRadarSeries>
              <c15:ser>
                <c:idx val="7"/>
                <c:order val="7"/>
                <c:tx>
                  <c:strRef>
                    <c:extLst xmlns:c15="http://schemas.microsoft.com/office/drawing/2012/chart">
                      <c:ext xmlns:c15="http://schemas.microsoft.com/office/drawing/2012/chart" uri="{02D57815-91ED-43cb-92C2-25804820EDAC}">
                        <c15:formulaRef>
                          <c15:sqref>FC!$I$45</c15:sqref>
                        </c15:formulaRef>
                      </c:ext>
                    </c:extLst>
                    <c:strCache>
                      <c:ptCount val="1"/>
                    </c:strCache>
                  </c:strRef>
                </c:tx>
                <c:spPr>
                  <a:ln w="28575" cap="rnd">
                    <a:solidFill>
                      <a:schemeClr val="accent2">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FC!$I$46:$I$50</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7-9274-4836-A8C1-66D186F483C4}"/>
                  </c:ext>
                </c:extLst>
              </c15:ser>
            </c15:filteredRadarSeries>
            <c15:filteredRadarSeries>
              <c15:ser>
                <c:idx val="9"/>
                <c:order val="9"/>
                <c:tx>
                  <c:strRef>
                    <c:extLst xmlns:c15="http://schemas.microsoft.com/office/drawing/2012/chart">
                      <c:ext xmlns:c15="http://schemas.microsoft.com/office/drawing/2012/chart" uri="{02D57815-91ED-43cb-92C2-25804820EDAC}">
                        <c15:formulaRef>
                          <c15:sqref>FC!$K$45</c15:sqref>
                        </c15:formulaRef>
                      </c:ext>
                    </c:extLst>
                    <c:strCache>
                      <c:ptCount val="1"/>
                    </c:strCache>
                  </c:strRef>
                </c:tx>
                <c:spPr>
                  <a:ln w="28575" cap="rnd">
                    <a:solidFill>
                      <a:schemeClr val="accent4">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FC!$K$46:$K$50</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9-9274-4836-A8C1-66D186F483C4}"/>
                  </c:ext>
                </c:extLst>
              </c15:ser>
            </c15:filteredRadarSeries>
            <c15:filteredRadarSeries>
              <c15:ser>
                <c:idx val="10"/>
                <c:order val="10"/>
                <c:tx>
                  <c:strRef>
                    <c:extLst xmlns:c15="http://schemas.microsoft.com/office/drawing/2012/chart">
                      <c:ext xmlns:c15="http://schemas.microsoft.com/office/drawing/2012/chart" uri="{02D57815-91ED-43cb-92C2-25804820EDAC}">
                        <c15:formulaRef>
                          <c15:sqref>FC!$L$45</c15:sqref>
                        </c15:formulaRef>
                      </c:ext>
                    </c:extLst>
                    <c:strCache>
                      <c:ptCount val="1"/>
                    </c:strCache>
                  </c:strRef>
                </c:tx>
                <c:spPr>
                  <a:ln w="28575" cap="rnd">
                    <a:solidFill>
                      <a:schemeClr val="accent5">
                        <a:lumMod val="6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FC!$L$46:$L$50</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A-9274-4836-A8C1-66D186F483C4}"/>
                  </c:ext>
                </c:extLst>
              </c15:ser>
            </c15:filteredRadarSeries>
            <c15:filteredRadarSeries>
              <c15:ser>
                <c:idx val="12"/>
                <c:order val="12"/>
                <c:tx>
                  <c:strRef>
                    <c:extLst xmlns:c15="http://schemas.microsoft.com/office/drawing/2012/chart">
                      <c:ext xmlns:c15="http://schemas.microsoft.com/office/drawing/2012/chart" uri="{02D57815-91ED-43cb-92C2-25804820EDAC}">
                        <c15:formulaRef>
                          <c15:sqref>FC!$N$45</c15:sqref>
                        </c15:formulaRef>
                      </c:ext>
                    </c:extLst>
                    <c:strCache>
                      <c:ptCount val="1"/>
                    </c:strCache>
                  </c:strRef>
                </c:tx>
                <c:spPr>
                  <a:ln w="28575" cap="rnd">
                    <a:solidFill>
                      <a:schemeClr val="accent1">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FC!$N$46:$N$50</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C-9274-4836-A8C1-66D186F483C4}"/>
                  </c:ext>
                </c:extLst>
              </c15:ser>
            </c15:filteredRadarSeries>
            <c15:filteredRadarSeries>
              <c15:ser>
                <c:idx val="13"/>
                <c:order val="13"/>
                <c:tx>
                  <c:strRef>
                    <c:extLst xmlns:c15="http://schemas.microsoft.com/office/drawing/2012/chart">
                      <c:ext xmlns:c15="http://schemas.microsoft.com/office/drawing/2012/chart" uri="{02D57815-91ED-43cb-92C2-25804820EDAC}">
                        <c15:formulaRef>
                          <c15:sqref>FC!$O$45</c15:sqref>
                        </c15:formulaRef>
                      </c:ext>
                    </c:extLst>
                    <c:strCache>
                      <c:ptCount val="1"/>
                    </c:strCache>
                  </c:strRef>
                </c:tx>
                <c:spPr>
                  <a:ln w="28575" cap="rnd">
                    <a:solidFill>
                      <a:schemeClr val="accent2">
                        <a:lumMod val="80000"/>
                        <a:lumOff val="20000"/>
                      </a:schemeClr>
                    </a:solidFill>
                    <a:round/>
                  </a:ln>
                  <a:effectLst/>
                </c:spPr>
                <c:marker>
                  <c:symbol val="none"/>
                </c:marker>
                <c:cat>
                  <c:strRef>
                    <c:extLst xmlns:c15="http://schemas.microsoft.com/office/drawing/2012/chart">
                      <c:ext xmlns:c15="http://schemas.microsoft.com/office/drawing/2012/chart" uri="{02D57815-91ED-43cb-92C2-25804820EDAC}">
                        <c15:formulaRef>
                          <c15:sqref>FC!$A$46:$A$50</c15:sqref>
                        </c15:formulaRef>
                      </c:ext>
                    </c:extLst>
                    <c:strCache>
                      <c:ptCount val="5"/>
                      <c:pt idx="0">
                        <c:v>Aplicación del conocimiento/Relación de la docencia con la realidad</c:v>
                      </c:pt>
                      <c:pt idx="1">
                        <c:v>Organización de la enseñanza</c:v>
                      </c:pt>
                      <c:pt idx="2">
                        <c:v>Metodología de enseñanza aprendizaje</c:v>
                      </c:pt>
                      <c:pt idx="3">
                        <c:v>Evaluación y retroalimentación a los estudiantes</c:v>
                      </c:pt>
                      <c:pt idx="4">
                        <c:v>Relación con los estudiantes</c:v>
                      </c:pt>
                    </c:strCache>
                  </c:strRef>
                </c:cat>
                <c:val>
                  <c:numRef>
                    <c:extLst xmlns:c15="http://schemas.microsoft.com/office/drawing/2012/chart">
                      <c:ext xmlns:c15="http://schemas.microsoft.com/office/drawing/2012/chart" uri="{02D57815-91ED-43cb-92C2-25804820EDAC}">
                        <c15:formulaRef>
                          <c15:sqref>FC!$O$46:$O$50</c15:sqref>
                        </c15:formulaRef>
                      </c:ext>
                    </c:extLst>
                    <c:numCache>
                      <c:formatCode>0.0</c:formatCode>
                      <c:ptCount val="5"/>
                    </c:numCache>
                  </c:numRef>
                </c:val>
                <c:extLst xmlns:c15="http://schemas.microsoft.com/office/drawing/2012/chart">
                  <c:ext xmlns:c16="http://schemas.microsoft.com/office/drawing/2014/chart" uri="{C3380CC4-5D6E-409C-BE32-E72D297353CC}">
                    <c16:uniqueId val="{0000000D-9274-4836-A8C1-66D186F483C4}"/>
                  </c:ext>
                </c:extLst>
              </c15:ser>
            </c15:filteredRadarSeries>
          </c:ext>
        </c:extLst>
      </c:radarChart>
      <c:catAx>
        <c:axId val="1982244672"/>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Cambria" panose="02040503050406030204" pitchFamily="18" charset="0"/>
                <a:cs typeface="+mn-cs"/>
              </a:defRPr>
            </a:pPr>
            <a:endParaRPr lang="es-CL"/>
          </a:p>
        </c:txPr>
        <c:crossAx val="1124217088"/>
        <c:crosses val="autoZero"/>
        <c:auto val="1"/>
        <c:lblAlgn val="ctr"/>
        <c:lblOffset val="100"/>
        <c:noMultiLvlLbl val="0"/>
      </c:catAx>
      <c:valAx>
        <c:axId val="1124217088"/>
        <c:scaling>
          <c:orientation val="minMax"/>
          <c:max val="4"/>
        </c:scaling>
        <c:delete val="0"/>
        <c:axPos val="l"/>
        <c:majorGridlines>
          <c:spPr>
            <a:ln w="9525" cap="flat" cmpd="sng" algn="ctr">
              <a:solidFill>
                <a:schemeClr val="tx1">
                  <a:lumMod val="15000"/>
                  <a:lumOff val="85000"/>
                </a:schemeClr>
              </a:solidFill>
              <a:round/>
            </a:ln>
            <a:effectLst/>
          </c:spPr>
        </c:majorGridlines>
        <c:numFmt formatCode="0.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Cambria" panose="02040503050406030204" pitchFamily="18" charset="0"/>
                <a:cs typeface="+mn-cs"/>
              </a:defRPr>
            </a:pPr>
            <a:endParaRPr lang="es-CL"/>
          </a:p>
        </c:txPr>
        <c:crossAx val="1982244672"/>
        <c:crosses val="autoZero"/>
        <c:crossBetween val="between"/>
      </c:valAx>
      <c:spPr>
        <a:noFill/>
        <a:ln>
          <a:noFill/>
        </a:ln>
        <a:effectLst/>
      </c:spPr>
    </c:plotArea>
    <c:legend>
      <c:legendPos val="r"/>
      <c:layout>
        <c:manualLayout>
          <c:xMode val="edge"/>
          <c:yMode val="edge"/>
          <c:x val="0.77100653959439369"/>
          <c:y val="0.49229625708551139"/>
          <c:w val="0.21908592965247503"/>
          <c:h val="0.18907695361609211"/>
        </c:manualLayout>
      </c:layout>
      <c:overlay val="0"/>
      <c:spPr>
        <a:noFill/>
        <a:ln>
          <a:noFill/>
        </a:ln>
        <a:effectLst/>
      </c:spPr>
      <c:txPr>
        <a:bodyPr rot="0" spcFirstLastPara="1" vertOverflow="ellipsis" vert="horz" wrap="square" anchor="ctr" anchorCtr="1"/>
        <a:lstStyle/>
        <a:p>
          <a:pPr>
            <a:defRPr sz="900" b="0" i="0" u="none" strike="noStrike" kern="1200" baseline="0">
              <a:solidFill>
                <a:schemeClr val="tx1"/>
              </a:solidFill>
              <a:latin typeface="Cambria" panose="02040503050406030204" pitchFamily="18" charset="0"/>
              <a:ea typeface="Cambria" panose="02040503050406030204" pitchFamily="18" charset="0"/>
              <a:cs typeface="+mn-cs"/>
            </a:defRPr>
          </a:pPr>
          <a:endParaRPr lang="es-CL"/>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L"/>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317">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3" Type="http://schemas.openxmlformats.org/officeDocument/2006/relationships/chart" Target="../charts/chart2.xml"/><Relationship Id="rId2" Type="http://schemas.openxmlformats.org/officeDocument/2006/relationships/image" Target="../media/image1.png"/><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0</xdr:col>
      <xdr:colOff>0</xdr:colOff>
      <xdr:row>103</xdr:row>
      <xdr:rowOff>28575</xdr:rowOff>
    </xdr:from>
    <xdr:to>
      <xdr:col>14</xdr:col>
      <xdr:colOff>466725</xdr:colOff>
      <xdr:row>123</xdr:row>
      <xdr:rowOff>85724</xdr:rowOff>
    </xdr:to>
    <xdr:graphicFrame macro="">
      <xdr:nvGraphicFramePr>
        <xdr:cNvPr id="6" name="Gráfico 5">
          <a:extLst>
            <a:ext uri="{FF2B5EF4-FFF2-40B4-BE49-F238E27FC236}">
              <a16:creationId xmlns:a16="http://schemas.microsoft.com/office/drawing/2014/main" id="{00000000-0008-0000-0000-000006000000}"/>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editAs="oneCell">
    <xdr:from>
      <xdr:col>10</xdr:col>
      <xdr:colOff>268605</xdr:colOff>
      <xdr:row>0</xdr:row>
      <xdr:rowOff>0</xdr:rowOff>
    </xdr:from>
    <xdr:to>
      <xdr:col>14</xdr:col>
      <xdr:colOff>333376</xdr:colOff>
      <xdr:row>3</xdr:row>
      <xdr:rowOff>120928</xdr:rowOff>
    </xdr:to>
    <xdr:pic>
      <xdr:nvPicPr>
        <xdr:cNvPr id="7" name="Imagen 6">
          <a:extLst>
            <a:ext uri="{FF2B5EF4-FFF2-40B4-BE49-F238E27FC236}">
              <a16:creationId xmlns:a16="http://schemas.microsoft.com/office/drawing/2014/main" id="{00000000-0008-0000-0000-000007000000}"/>
            </a:ext>
          </a:extLst>
        </xdr:cNvPr>
        <xdr:cNvPicPr>
          <a:picLocks noChangeAspect="1"/>
        </xdr:cNvPicPr>
      </xdr:nvPicPr>
      <xdr:blipFill>
        <a:blip xmlns:r="http://schemas.openxmlformats.org/officeDocument/2006/relationships" r:embed="rId2"/>
        <a:stretch>
          <a:fillRect/>
        </a:stretch>
      </xdr:blipFill>
      <xdr:spPr>
        <a:xfrm>
          <a:off x="4825365" y="0"/>
          <a:ext cx="1405890" cy="852448"/>
        </a:xfrm>
        <a:prstGeom prst="rect">
          <a:avLst/>
        </a:prstGeom>
      </xdr:spPr>
    </xdr:pic>
    <xdr:clientData/>
  </xdr:twoCellAnchor>
  <xdr:twoCellAnchor>
    <xdr:from>
      <xdr:col>0</xdr:col>
      <xdr:colOff>0</xdr:colOff>
      <xdr:row>50</xdr:row>
      <xdr:rowOff>76200</xdr:rowOff>
    </xdr:from>
    <xdr:to>
      <xdr:col>14</xdr:col>
      <xdr:colOff>465666</xdr:colOff>
      <xdr:row>75</xdr:row>
      <xdr:rowOff>152400</xdr:rowOff>
    </xdr:to>
    <xdr:graphicFrame macro="">
      <xdr:nvGraphicFramePr>
        <xdr:cNvPr id="10" name="Gráfico 9">
          <a:extLst>
            <a:ext uri="{FF2B5EF4-FFF2-40B4-BE49-F238E27FC236}">
              <a16:creationId xmlns:a16="http://schemas.microsoft.com/office/drawing/2014/main" id="{752FE3AA-BB20-4619-9FAC-4BB88AB3AB6B}"/>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V179"/>
  <sheetViews>
    <sheetView tabSelected="1" zoomScale="85" zoomScaleNormal="85" zoomScalePageLayoutView="90" workbookViewId="0">
      <selection activeCell="E96" sqref="E96:G96"/>
    </sheetView>
  </sheetViews>
  <sheetFormatPr baseColWidth="10" defaultColWidth="11.42578125" defaultRowHeight="15" x14ac:dyDescent="0.25"/>
  <cols>
    <col min="1" max="2" width="11.42578125" style="3" customWidth="1"/>
    <col min="3" max="3" width="19" style="3" customWidth="1"/>
    <col min="4" max="14" width="4.85546875" style="3" customWidth="1"/>
    <col min="15" max="15" width="7.140625" style="3" customWidth="1"/>
    <col min="16" max="16384" width="11.42578125" style="3"/>
  </cols>
  <sheetData>
    <row r="1" spans="1:15" ht="18" x14ac:dyDescent="0.25">
      <c r="A1" s="80" t="s">
        <v>0</v>
      </c>
      <c r="B1" s="81"/>
      <c r="C1" s="81"/>
      <c r="D1" s="81"/>
      <c r="E1" s="81"/>
      <c r="F1" s="81"/>
      <c r="G1" s="81"/>
      <c r="H1" s="81"/>
      <c r="I1" s="81"/>
      <c r="J1" s="81"/>
      <c r="K1" s="81"/>
      <c r="L1" s="81"/>
      <c r="M1" s="81"/>
      <c r="N1" s="81"/>
      <c r="O1" s="81"/>
    </row>
    <row r="2" spans="1:15" ht="22.5" x14ac:dyDescent="0.25">
      <c r="A2" s="82" t="s">
        <v>74</v>
      </c>
      <c r="B2" s="81"/>
      <c r="C2" s="81"/>
      <c r="D2" s="81"/>
      <c r="E2" s="81"/>
      <c r="F2" s="81"/>
      <c r="G2" s="81"/>
      <c r="H2" s="81"/>
      <c r="I2" s="81"/>
      <c r="J2" s="81"/>
      <c r="K2" s="81"/>
      <c r="L2" s="81"/>
      <c r="M2" s="81"/>
      <c r="N2" s="81"/>
      <c r="O2" s="81"/>
    </row>
    <row r="3" spans="1:15" ht="18" x14ac:dyDescent="0.25">
      <c r="A3" s="83" t="s">
        <v>39</v>
      </c>
      <c r="B3" s="81"/>
      <c r="C3" s="81"/>
      <c r="D3" s="81"/>
      <c r="E3" s="81"/>
      <c r="F3" s="81"/>
      <c r="G3" s="81"/>
      <c r="H3" s="81"/>
      <c r="I3" s="81"/>
      <c r="J3" s="81"/>
      <c r="K3" s="81"/>
      <c r="L3" s="81"/>
      <c r="M3" s="81"/>
      <c r="N3" s="81"/>
      <c r="O3" s="81"/>
    </row>
    <row r="4" spans="1:15" ht="18" x14ac:dyDescent="0.25">
      <c r="A4" s="83"/>
      <c r="B4" s="81"/>
      <c r="C4" s="81"/>
      <c r="D4" s="81"/>
      <c r="E4" s="81"/>
      <c r="F4" s="81"/>
      <c r="G4" s="81"/>
      <c r="H4" s="81"/>
      <c r="I4" s="81"/>
      <c r="J4" s="81"/>
      <c r="K4" s="81"/>
      <c r="L4" s="81"/>
      <c r="M4" s="81"/>
      <c r="N4" s="81"/>
      <c r="O4" s="81"/>
    </row>
    <row r="5" spans="1:15" ht="15" customHeight="1" x14ac:dyDescent="0.25">
      <c r="A5" s="84" t="s">
        <v>75</v>
      </c>
      <c r="B5" s="84"/>
      <c r="C5" s="84"/>
      <c r="D5" s="84"/>
      <c r="E5" s="84"/>
      <c r="F5" s="84"/>
      <c r="G5" s="84"/>
      <c r="H5" s="84"/>
      <c r="I5" s="84"/>
      <c r="J5" s="84"/>
      <c r="K5" s="84"/>
      <c r="L5" s="84"/>
      <c r="M5" s="84"/>
      <c r="N5" s="84"/>
      <c r="O5" s="84"/>
    </row>
    <row r="6" spans="1:15" ht="18" customHeight="1" x14ac:dyDescent="0.25">
      <c r="A6" s="84"/>
      <c r="B6" s="84"/>
      <c r="C6" s="84"/>
      <c r="D6" s="84"/>
      <c r="E6" s="84"/>
      <c r="F6" s="84"/>
      <c r="G6" s="84"/>
      <c r="H6" s="84"/>
      <c r="I6" s="84"/>
      <c r="J6" s="84"/>
      <c r="K6" s="84"/>
      <c r="L6" s="84"/>
      <c r="M6" s="84"/>
      <c r="N6" s="84"/>
      <c r="O6" s="84"/>
    </row>
    <row r="7" spans="1:15" ht="18" customHeight="1" x14ac:dyDescent="0.25">
      <c r="A7" s="84"/>
      <c r="B7" s="84"/>
      <c r="C7" s="84"/>
      <c r="D7" s="84"/>
      <c r="E7" s="84"/>
      <c r="F7" s="84"/>
      <c r="G7" s="84"/>
      <c r="H7" s="84"/>
      <c r="I7" s="84"/>
      <c r="J7" s="84"/>
      <c r="K7" s="84"/>
      <c r="L7" s="84"/>
      <c r="M7" s="84"/>
      <c r="N7" s="84"/>
      <c r="O7" s="84"/>
    </row>
    <row r="8" spans="1:15" ht="18" customHeight="1" x14ac:dyDescent="0.25">
      <c r="A8" s="84"/>
      <c r="B8" s="84"/>
      <c r="C8" s="84"/>
      <c r="D8" s="84"/>
      <c r="E8" s="84"/>
      <c r="F8" s="84"/>
      <c r="G8" s="84"/>
      <c r="H8" s="84"/>
      <c r="I8" s="84"/>
      <c r="J8" s="84"/>
      <c r="K8" s="84"/>
      <c r="L8" s="84"/>
      <c r="M8" s="84"/>
      <c r="N8" s="84"/>
      <c r="O8" s="84"/>
    </row>
    <row r="9" spans="1:15" ht="21.75" customHeight="1" x14ac:dyDescent="0.25">
      <c r="A9" s="84"/>
      <c r="B9" s="84"/>
      <c r="C9" s="84"/>
      <c r="D9" s="84"/>
      <c r="E9" s="84"/>
      <c r="F9" s="84"/>
      <c r="G9" s="84"/>
      <c r="H9" s="84"/>
      <c r="I9" s="84"/>
      <c r="J9" s="84"/>
      <c r="K9" s="84"/>
      <c r="L9" s="84"/>
      <c r="M9" s="84"/>
      <c r="N9" s="84"/>
      <c r="O9" s="84"/>
    </row>
    <row r="10" spans="1:15" ht="21.75" customHeight="1" x14ac:dyDescent="0.25">
      <c r="A10" s="84"/>
      <c r="B10" s="84"/>
      <c r="C10" s="84"/>
      <c r="D10" s="84"/>
      <c r="E10" s="84"/>
      <c r="F10" s="84"/>
      <c r="G10" s="84"/>
      <c r="H10" s="84"/>
      <c r="I10" s="84"/>
      <c r="J10" s="84"/>
      <c r="K10" s="84"/>
      <c r="L10" s="84"/>
      <c r="M10" s="84"/>
      <c r="N10" s="84"/>
      <c r="O10" s="84"/>
    </row>
    <row r="11" spans="1:15" ht="18" customHeight="1" x14ac:dyDescent="0.25">
      <c r="A11" s="84"/>
      <c r="B11" s="84"/>
      <c r="C11" s="84"/>
      <c r="D11" s="84"/>
      <c r="E11" s="84"/>
      <c r="F11" s="84"/>
      <c r="G11" s="84"/>
      <c r="H11" s="84"/>
      <c r="I11" s="84"/>
      <c r="J11" s="84"/>
      <c r="K11" s="84"/>
      <c r="L11" s="84"/>
      <c r="M11" s="84"/>
      <c r="N11" s="84"/>
      <c r="O11" s="84"/>
    </row>
    <row r="12" spans="1:15" ht="10.35" customHeight="1" thickBot="1" x14ac:dyDescent="0.3">
      <c r="A12" s="84"/>
      <c r="B12" s="84"/>
      <c r="C12" s="84"/>
      <c r="D12" s="84"/>
      <c r="E12" s="84"/>
      <c r="F12" s="84"/>
      <c r="G12" s="84"/>
      <c r="H12" s="84"/>
      <c r="I12" s="84"/>
      <c r="J12" s="84"/>
      <c r="K12" s="84"/>
      <c r="L12" s="84"/>
      <c r="M12" s="84"/>
      <c r="N12" s="84"/>
      <c r="O12" s="84"/>
    </row>
    <row r="13" spans="1:15" ht="14.1" hidden="1" customHeight="1" thickBot="1" x14ac:dyDescent="0.3">
      <c r="A13" s="84"/>
      <c r="B13" s="84"/>
      <c r="C13" s="84"/>
      <c r="D13" s="84"/>
      <c r="E13" s="84"/>
      <c r="F13" s="84"/>
      <c r="G13" s="84"/>
      <c r="H13" s="84"/>
      <c r="I13" s="84"/>
      <c r="J13" s="84"/>
      <c r="K13" s="84"/>
      <c r="L13" s="84"/>
      <c r="M13" s="84"/>
      <c r="N13" s="84"/>
      <c r="O13" s="84"/>
    </row>
    <row r="14" spans="1:15" ht="18" customHeight="1" x14ac:dyDescent="0.25">
      <c r="A14" s="25" t="s">
        <v>59</v>
      </c>
      <c r="B14" s="26"/>
      <c r="C14" s="26"/>
      <c r="D14" s="26"/>
      <c r="E14" s="26"/>
      <c r="F14" s="26"/>
      <c r="G14" s="27" t="s">
        <v>41</v>
      </c>
      <c r="H14" s="28" t="s">
        <v>42</v>
      </c>
      <c r="I14" s="29"/>
      <c r="J14" s="30" t="s">
        <v>44</v>
      </c>
      <c r="K14" s="31"/>
      <c r="L14" s="31"/>
      <c r="M14" s="31"/>
      <c r="N14" s="31"/>
      <c r="O14" s="32"/>
    </row>
    <row r="15" spans="1:15" ht="18" customHeight="1" x14ac:dyDescent="0.25">
      <c r="A15" s="33" t="s">
        <v>40</v>
      </c>
      <c r="B15" s="34"/>
      <c r="C15" s="34"/>
      <c r="D15" s="34"/>
      <c r="E15" s="34"/>
      <c r="F15" s="34"/>
      <c r="G15" s="35"/>
      <c r="H15" s="36"/>
      <c r="I15" s="37"/>
      <c r="J15" s="38"/>
      <c r="K15" s="39"/>
      <c r="L15" s="39"/>
      <c r="M15" s="39"/>
      <c r="N15" s="39"/>
      <c r="O15" s="40"/>
    </row>
    <row r="16" spans="1:15" ht="18" customHeight="1" thickBot="1" x14ac:dyDescent="0.3">
      <c r="A16" s="41" t="s">
        <v>43</v>
      </c>
      <c r="B16" s="42"/>
      <c r="C16" s="42"/>
      <c r="D16" s="42"/>
      <c r="E16" s="42"/>
      <c r="F16" s="42"/>
      <c r="G16" s="43"/>
      <c r="H16" s="44"/>
      <c r="I16" s="37"/>
      <c r="J16" s="45"/>
      <c r="K16" s="46"/>
      <c r="L16" s="46"/>
      <c r="M16" s="46"/>
      <c r="N16" s="46"/>
      <c r="O16" s="47"/>
    </row>
    <row r="17" spans="1:15" ht="12" customHeight="1" x14ac:dyDescent="0.25">
      <c r="A17" s="48"/>
      <c r="B17" s="48"/>
      <c r="C17" s="48"/>
      <c r="D17" s="48"/>
      <c r="E17" s="48"/>
      <c r="F17" s="48"/>
      <c r="G17" s="48"/>
      <c r="H17" s="48"/>
      <c r="I17" s="48"/>
      <c r="J17" s="48"/>
      <c r="K17" s="48"/>
      <c r="L17" s="48"/>
      <c r="M17" s="48"/>
      <c r="N17" s="48"/>
      <c r="O17" s="48"/>
    </row>
    <row r="18" spans="1:15" ht="18" customHeight="1" x14ac:dyDescent="0.25">
      <c r="A18" s="86" t="s">
        <v>76</v>
      </c>
      <c r="B18" s="86"/>
      <c r="C18" s="86"/>
      <c r="D18" s="86"/>
      <c r="E18" s="86"/>
      <c r="F18" s="86"/>
      <c r="G18" s="86"/>
      <c r="H18" s="86"/>
      <c r="I18" s="86"/>
      <c r="J18" s="86"/>
      <c r="K18" s="86"/>
      <c r="L18" s="86"/>
      <c r="M18" s="86"/>
      <c r="N18" s="86"/>
      <c r="O18" s="86"/>
    </row>
    <row r="19" spans="1:15" ht="18" customHeight="1" x14ac:dyDescent="0.25">
      <c r="A19" s="86"/>
      <c r="B19" s="86"/>
      <c r="C19" s="86"/>
      <c r="D19" s="86"/>
      <c r="E19" s="86"/>
      <c r="F19" s="86"/>
      <c r="G19" s="86"/>
      <c r="H19" s="86"/>
      <c r="I19" s="86"/>
      <c r="J19" s="86"/>
      <c r="K19" s="86"/>
      <c r="L19" s="86"/>
      <c r="M19" s="86"/>
      <c r="N19" s="86"/>
      <c r="O19" s="86"/>
    </row>
    <row r="20" spans="1:15" ht="47.45" customHeight="1" x14ac:dyDescent="0.25">
      <c r="A20" s="86"/>
      <c r="B20" s="86"/>
      <c r="C20" s="86"/>
      <c r="D20" s="86"/>
      <c r="E20" s="86"/>
      <c r="F20" s="86"/>
      <c r="G20" s="86"/>
      <c r="H20" s="86"/>
      <c r="I20" s="86"/>
      <c r="J20" s="86"/>
      <c r="K20" s="86"/>
      <c r="L20" s="86"/>
      <c r="M20" s="86"/>
      <c r="N20" s="86"/>
      <c r="O20" s="86"/>
    </row>
    <row r="21" spans="1:15" ht="9.75" customHeight="1" x14ac:dyDescent="0.25">
      <c r="A21" s="85"/>
      <c r="B21" s="85"/>
      <c r="C21" s="85"/>
      <c r="D21" s="85"/>
      <c r="E21" s="85"/>
      <c r="F21" s="85"/>
      <c r="G21" s="85"/>
      <c r="H21" s="85"/>
      <c r="I21" s="85"/>
      <c r="J21" s="85"/>
      <c r="K21" s="85"/>
      <c r="L21" s="85"/>
      <c r="M21" s="85"/>
      <c r="N21" s="85"/>
      <c r="O21" s="85"/>
    </row>
    <row r="22" spans="1:15" ht="18" customHeight="1" x14ac:dyDescent="0.3">
      <c r="A22" s="87" t="s">
        <v>77</v>
      </c>
      <c r="B22" s="85"/>
      <c r="C22" s="85"/>
      <c r="D22" s="85"/>
      <c r="E22" s="85"/>
      <c r="F22" s="85"/>
      <c r="G22" s="85"/>
      <c r="H22" s="85"/>
      <c r="I22" s="85"/>
      <c r="J22" s="85"/>
      <c r="K22" s="85"/>
      <c r="L22" s="85"/>
      <c r="M22" s="85"/>
      <c r="N22" s="85"/>
      <c r="O22" s="85"/>
    </row>
    <row r="23" spans="1:15" ht="6.6" customHeight="1" x14ac:dyDescent="0.3">
      <c r="A23" s="88"/>
      <c r="B23" s="85"/>
      <c r="C23" s="85"/>
      <c r="D23" s="85"/>
      <c r="E23" s="85"/>
      <c r="F23" s="85"/>
      <c r="G23" s="85"/>
      <c r="H23" s="85"/>
      <c r="I23" s="85"/>
      <c r="J23" s="85"/>
      <c r="K23" s="85"/>
      <c r="L23" s="85"/>
      <c r="M23" s="85"/>
      <c r="N23" s="85"/>
      <c r="O23" s="85"/>
    </row>
    <row r="24" spans="1:15" ht="18" customHeight="1" x14ac:dyDescent="0.25">
      <c r="A24" s="89" t="s">
        <v>78</v>
      </c>
      <c r="B24" s="89"/>
      <c r="C24" s="89"/>
      <c r="D24" s="89"/>
      <c r="E24" s="89"/>
      <c r="F24" s="89"/>
      <c r="G24" s="89"/>
      <c r="H24" s="89"/>
      <c r="I24" s="89"/>
      <c r="J24" s="89"/>
      <c r="K24" s="89"/>
      <c r="L24" s="89"/>
      <c r="M24" s="89"/>
      <c r="N24" s="89"/>
      <c r="O24" s="89"/>
    </row>
    <row r="25" spans="1:15" ht="18" customHeight="1" x14ac:dyDescent="0.25">
      <c r="A25" s="89"/>
      <c r="B25" s="89"/>
      <c r="C25" s="89"/>
      <c r="D25" s="89"/>
      <c r="E25" s="89"/>
      <c r="F25" s="89"/>
      <c r="G25" s="89"/>
      <c r="H25" s="89"/>
      <c r="I25" s="89"/>
      <c r="J25" s="89"/>
      <c r="K25" s="89"/>
      <c r="L25" s="89"/>
      <c r="M25" s="89"/>
      <c r="N25" s="89"/>
      <c r="O25" s="89"/>
    </row>
    <row r="26" spans="1:15" ht="37.35" customHeight="1" thickBot="1" x14ac:dyDescent="0.3">
      <c r="A26" s="89"/>
      <c r="B26" s="89"/>
      <c r="C26" s="89"/>
      <c r="D26" s="89"/>
      <c r="E26" s="89"/>
      <c r="F26" s="89"/>
      <c r="G26" s="89"/>
      <c r="H26" s="89"/>
      <c r="I26" s="89"/>
      <c r="J26" s="89"/>
      <c r="K26" s="89"/>
      <c r="L26" s="89"/>
      <c r="M26" s="89"/>
      <c r="N26" s="89"/>
      <c r="O26" s="89"/>
    </row>
    <row r="27" spans="1:15" x14ac:dyDescent="0.25">
      <c r="A27" s="90" t="s">
        <v>8</v>
      </c>
      <c r="B27" s="91"/>
      <c r="C27" s="91"/>
      <c r="D27" s="50" t="s">
        <v>72</v>
      </c>
      <c r="E27" s="51"/>
      <c r="F27" s="52"/>
      <c r="G27" s="52"/>
      <c r="H27" s="53" t="s">
        <v>70</v>
      </c>
      <c r="I27" s="54"/>
      <c r="J27" s="54"/>
      <c r="K27" s="55"/>
      <c r="L27" s="50" t="s">
        <v>10</v>
      </c>
      <c r="M27" s="51"/>
      <c r="N27" s="51"/>
      <c r="O27" s="56"/>
    </row>
    <row r="28" spans="1:15" x14ac:dyDescent="0.25">
      <c r="A28" s="92" t="s">
        <v>73</v>
      </c>
      <c r="B28" s="93"/>
      <c r="C28" s="94"/>
      <c r="D28" s="11">
        <v>3</v>
      </c>
      <c r="E28" s="12"/>
      <c r="F28" s="14"/>
      <c r="G28" s="14"/>
      <c r="H28" s="11">
        <v>4</v>
      </c>
      <c r="I28" s="12"/>
      <c r="J28" s="12"/>
      <c r="K28" s="14"/>
      <c r="L28" s="11">
        <v>8</v>
      </c>
      <c r="M28" s="12"/>
      <c r="N28" s="12"/>
      <c r="O28" s="13"/>
    </row>
    <row r="29" spans="1:15" x14ac:dyDescent="0.25">
      <c r="A29" s="92" t="s">
        <v>2</v>
      </c>
      <c r="B29" s="93"/>
      <c r="C29" s="94"/>
      <c r="D29" s="11">
        <v>2.6</v>
      </c>
      <c r="E29" s="12"/>
      <c r="F29" s="14"/>
      <c r="G29" s="14"/>
      <c r="H29" s="11">
        <v>3</v>
      </c>
      <c r="I29" s="12"/>
      <c r="J29" s="12"/>
      <c r="K29" s="14"/>
      <c r="L29" s="11">
        <v>9</v>
      </c>
      <c r="M29" s="12"/>
      <c r="N29" s="12"/>
      <c r="O29" s="13"/>
    </row>
    <row r="30" spans="1:15" x14ac:dyDescent="0.25">
      <c r="A30" s="92" t="s">
        <v>3</v>
      </c>
      <c r="B30" s="93"/>
      <c r="C30" s="94"/>
      <c r="D30" s="11">
        <v>3.1</v>
      </c>
      <c r="E30" s="12"/>
      <c r="F30" s="14"/>
      <c r="G30" s="14"/>
      <c r="H30" s="11">
        <v>2.7</v>
      </c>
      <c r="I30" s="12"/>
      <c r="J30" s="12"/>
      <c r="K30" s="14"/>
      <c r="L30" s="11">
        <v>10</v>
      </c>
      <c r="M30" s="12"/>
      <c r="N30" s="12"/>
      <c r="O30" s="13"/>
    </row>
    <row r="31" spans="1:15" x14ac:dyDescent="0.25">
      <c r="A31" s="92" t="s">
        <v>4</v>
      </c>
      <c r="B31" s="93"/>
      <c r="C31" s="94"/>
      <c r="D31" s="11">
        <v>3.3</v>
      </c>
      <c r="E31" s="12"/>
      <c r="F31" s="14"/>
      <c r="G31" s="14"/>
      <c r="H31" s="11">
        <v>3</v>
      </c>
      <c r="I31" s="12"/>
      <c r="J31" s="12"/>
      <c r="K31" s="14"/>
      <c r="L31" s="11">
        <v>5</v>
      </c>
      <c r="M31" s="12"/>
      <c r="N31" s="12"/>
      <c r="O31" s="13"/>
    </row>
    <row r="32" spans="1:15" ht="15.75" thickBot="1" x14ac:dyDescent="0.3">
      <c r="A32" s="99" t="s">
        <v>5</v>
      </c>
      <c r="B32" s="100"/>
      <c r="C32" s="101"/>
      <c r="D32" s="15">
        <v>2.7</v>
      </c>
      <c r="E32" s="16"/>
      <c r="F32" s="17"/>
      <c r="G32" s="17"/>
      <c r="H32" s="15">
        <v>2.9</v>
      </c>
      <c r="I32" s="16"/>
      <c r="J32" s="16"/>
      <c r="K32" s="17"/>
      <c r="L32" s="15">
        <v>6</v>
      </c>
      <c r="M32" s="16"/>
      <c r="N32" s="16"/>
      <c r="O32" s="20"/>
    </row>
    <row r="33" spans="1:22" ht="8.25" customHeight="1" x14ac:dyDescent="0.25">
      <c r="A33" s="24"/>
    </row>
    <row r="34" spans="1:22" ht="15" customHeight="1" thickBot="1" x14ac:dyDescent="0.3">
      <c r="A34" s="106" t="s">
        <v>45</v>
      </c>
      <c r="B34" s="106"/>
      <c r="C34" s="106"/>
      <c r="D34" s="106"/>
      <c r="E34" s="106"/>
      <c r="F34" s="106"/>
      <c r="G34" s="106"/>
      <c r="H34" s="106"/>
      <c r="I34" s="106"/>
      <c r="J34" s="106"/>
      <c r="K34" s="106"/>
      <c r="L34" s="106"/>
      <c r="M34" s="106"/>
      <c r="N34" s="106"/>
      <c r="O34" s="106"/>
    </row>
    <row r="35" spans="1:22" x14ac:dyDescent="0.25">
      <c r="A35" s="49" t="s">
        <v>6</v>
      </c>
      <c r="B35" s="57"/>
      <c r="C35" s="58"/>
      <c r="D35" s="59" t="s">
        <v>16</v>
      </c>
      <c r="E35" s="60"/>
      <c r="F35" s="60"/>
      <c r="G35" s="60"/>
      <c r="H35" s="60"/>
      <c r="I35" s="61"/>
      <c r="J35" s="62" t="s">
        <v>15</v>
      </c>
      <c r="K35" s="62"/>
      <c r="L35" s="62"/>
      <c r="M35" s="62"/>
      <c r="N35" s="62"/>
      <c r="O35" s="63"/>
      <c r="T35" s="64"/>
      <c r="U35" s="64"/>
      <c r="V35" s="64"/>
    </row>
    <row r="36" spans="1:22" x14ac:dyDescent="0.25">
      <c r="A36" s="92" t="s">
        <v>2</v>
      </c>
      <c r="B36" s="93"/>
      <c r="C36" s="94"/>
      <c r="D36" s="8">
        <v>8</v>
      </c>
      <c r="E36" s="9"/>
      <c r="F36" s="9"/>
      <c r="G36" s="9"/>
      <c r="H36" s="9"/>
      <c r="I36" s="10"/>
      <c r="J36" s="6">
        <v>0</v>
      </c>
      <c r="K36" s="6"/>
      <c r="L36" s="6"/>
      <c r="M36" s="6"/>
      <c r="N36" s="6"/>
      <c r="O36" s="7"/>
      <c r="T36" s="64"/>
      <c r="U36" s="64"/>
      <c r="V36" s="64"/>
    </row>
    <row r="37" spans="1:22" x14ac:dyDescent="0.25">
      <c r="A37" s="92" t="s">
        <v>73</v>
      </c>
      <c r="B37" s="93"/>
      <c r="C37" s="94"/>
      <c r="D37" s="8">
        <v>4</v>
      </c>
      <c r="E37" s="9"/>
      <c r="F37" s="9"/>
      <c r="G37" s="9"/>
      <c r="H37" s="9"/>
      <c r="I37" s="10"/>
      <c r="J37" s="6">
        <v>2</v>
      </c>
      <c r="K37" s="6"/>
      <c r="L37" s="6"/>
      <c r="M37" s="6"/>
      <c r="N37" s="6"/>
      <c r="O37" s="7"/>
      <c r="T37" s="64"/>
      <c r="U37" s="64"/>
      <c r="V37" s="64"/>
    </row>
    <row r="38" spans="1:22" x14ac:dyDescent="0.25">
      <c r="A38" s="110" t="s">
        <v>60</v>
      </c>
      <c r="B38" s="111"/>
      <c r="C38" s="112"/>
      <c r="D38" s="8">
        <v>6</v>
      </c>
      <c r="E38" s="9"/>
      <c r="F38" s="9"/>
      <c r="G38" s="9"/>
      <c r="H38" s="9"/>
      <c r="I38" s="10"/>
      <c r="J38" s="6">
        <v>0</v>
      </c>
      <c r="K38" s="6"/>
      <c r="L38" s="6"/>
      <c r="M38" s="6"/>
      <c r="N38" s="6"/>
      <c r="O38" s="7"/>
      <c r="T38" s="64"/>
      <c r="U38" s="64"/>
      <c r="V38" s="64"/>
    </row>
    <row r="39" spans="1:22" x14ac:dyDescent="0.25">
      <c r="A39" s="92" t="s">
        <v>61</v>
      </c>
      <c r="B39" s="93"/>
      <c r="C39" s="94"/>
      <c r="D39" s="8">
        <v>3</v>
      </c>
      <c r="E39" s="9"/>
      <c r="F39" s="9"/>
      <c r="G39" s="9"/>
      <c r="H39" s="9"/>
      <c r="I39" s="10"/>
      <c r="J39" s="6">
        <v>0</v>
      </c>
      <c r="K39" s="6"/>
      <c r="L39" s="6"/>
      <c r="M39" s="6"/>
      <c r="N39" s="6"/>
      <c r="O39" s="7"/>
    </row>
    <row r="40" spans="1:22" x14ac:dyDescent="0.25">
      <c r="A40" s="92" t="s">
        <v>7</v>
      </c>
      <c r="B40" s="93"/>
      <c r="C40" s="94"/>
      <c r="D40" s="8">
        <v>2</v>
      </c>
      <c r="E40" s="9"/>
      <c r="F40" s="9"/>
      <c r="G40" s="9"/>
      <c r="H40" s="9"/>
      <c r="I40" s="10"/>
      <c r="J40" s="6">
        <v>0</v>
      </c>
      <c r="K40" s="6"/>
      <c r="L40" s="6"/>
      <c r="M40" s="6"/>
      <c r="N40" s="6"/>
      <c r="O40" s="7"/>
    </row>
    <row r="41" spans="1:22" ht="15.75" thickBot="1" x14ac:dyDescent="0.3">
      <c r="A41" s="99" t="s">
        <v>62</v>
      </c>
      <c r="B41" s="100"/>
      <c r="C41" s="101"/>
      <c r="D41" s="21">
        <v>6</v>
      </c>
      <c r="E41" s="22"/>
      <c r="F41" s="22"/>
      <c r="G41" s="22"/>
      <c r="H41" s="22"/>
      <c r="I41" s="23"/>
      <c r="J41" s="18">
        <v>0</v>
      </c>
      <c r="K41" s="18"/>
      <c r="L41" s="18"/>
      <c r="M41" s="18"/>
      <c r="N41" s="18"/>
      <c r="O41" s="19"/>
    </row>
    <row r="42" spans="1:22" ht="15" customHeight="1" x14ac:dyDescent="0.25">
      <c r="A42" s="116" t="s">
        <v>47</v>
      </c>
      <c r="B42" s="116"/>
      <c r="C42" s="116"/>
      <c r="D42" s="116"/>
      <c r="E42" s="116"/>
      <c r="F42" s="116"/>
      <c r="G42" s="116"/>
      <c r="H42" s="116"/>
      <c r="I42" s="116"/>
      <c r="J42" s="116"/>
      <c r="K42" s="116"/>
      <c r="L42" s="116"/>
      <c r="M42" s="116"/>
      <c r="N42" s="116"/>
      <c r="O42" s="116"/>
    </row>
    <row r="43" spans="1:22" ht="15" customHeight="1" x14ac:dyDescent="0.25">
      <c r="A43" s="116"/>
      <c r="B43" s="116"/>
      <c r="C43" s="116"/>
      <c r="D43" s="116"/>
      <c r="E43" s="116"/>
      <c r="F43" s="116"/>
      <c r="G43" s="116"/>
      <c r="H43" s="116"/>
      <c r="I43" s="116"/>
      <c r="J43" s="116"/>
      <c r="K43" s="116"/>
      <c r="L43" s="116"/>
      <c r="M43" s="116"/>
      <c r="N43" s="116"/>
      <c r="O43" s="116"/>
    </row>
    <row r="44" spans="1:22" ht="9" customHeight="1" thickBot="1" x14ac:dyDescent="0.3">
      <c r="A44" s="65"/>
      <c r="B44" s="65"/>
      <c r="C44" s="65"/>
      <c r="D44" s="65"/>
      <c r="E44" s="65"/>
      <c r="F44" s="65"/>
      <c r="G44" s="65"/>
      <c r="H44" s="65"/>
      <c r="I44" s="65"/>
      <c r="J44" s="65"/>
      <c r="K44" s="65"/>
      <c r="L44" s="65"/>
      <c r="M44" s="65"/>
      <c r="N44" s="65"/>
      <c r="O44" s="65"/>
    </row>
    <row r="45" spans="1:22" ht="24.75" customHeight="1" x14ac:dyDescent="0.25">
      <c r="A45" s="117" t="s">
        <v>8</v>
      </c>
      <c r="B45" s="118"/>
      <c r="C45" s="118"/>
      <c r="D45" s="119" t="s">
        <v>72</v>
      </c>
      <c r="E45" s="119"/>
      <c r="F45" s="119"/>
      <c r="G45" s="120" t="s">
        <v>70</v>
      </c>
      <c r="H45" s="120"/>
      <c r="I45" s="120"/>
      <c r="J45" s="119" t="s">
        <v>10</v>
      </c>
      <c r="K45" s="119"/>
      <c r="L45" s="119"/>
      <c r="M45" s="119" t="s">
        <v>9</v>
      </c>
      <c r="N45" s="119"/>
      <c r="O45" s="121"/>
    </row>
    <row r="46" spans="1:22" x14ac:dyDescent="0.25">
      <c r="A46" s="122" t="s">
        <v>73</v>
      </c>
      <c r="B46" s="123"/>
      <c r="C46" s="123"/>
      <c r="D46" s="95">
        <f>D28</f>
        <v>3</v>
      </c>
      <c r="E46" s="108"/>
      <c r="F46" s="109"/>
      <c r="G46" s="95">
        <f>IF(H28&gt;0,H28,0)</f>
        <v>4</v>
      </c>
      <c r="H46" s="96"/>
      <c r="I46" s="97"/>
      <c r="J46" s="95">
        <f>IF(L28&gt;0,3/10*L28+1,0)</f>
        <v>3.4</v>
      </c>
      <c r="K46" s="96"/>
      <c r="L46" s="97"/>
      <c r="M46" s="95">
        <f>IF(D37&gt;0,((((D37*100)/4)/100)*4),0)</f>
        <v>4</v>
      </c>
      <c r="N46" s="96"/>
      <c r="O46" s="98"/>
    </row>
    <row r="47" spans="1:22" x14ac:dyDescent="0.25">
      <c r="A47" s="122" t="s">
        <v>2</v>
      </c>
      <c r="B47" s="123"/>
      <c r="C47" s="123"/>
      <c r="D47" s="107">
        <f t="shared" ref="D47:D50" si="0">D29</f>
        <v>2.6</v>
      </c>
      <c r="E47" s="108"/>
      <c r="F47" s="109"/>
      <c r="G47" s="95">
        <f>IF(H29&gt;0,H29,0)</f>
        <v>3</v>
      </c>
      <c r="H47" s="96"/>
      <c r="I47" s="97"/>
      <c r="J47" s="95">
        <f>IF(L29&gt;0,3/10*L29+1,0)</f>
        <v>3.6999999999999997</v>
      </c>
      <c r="K47" s="96"/>
      <c r="L47" s="97"/>
      <c r="M47" s="95">
        <f>IF(D36&gt;0,((((D36*100)/8)/100)*4),0)</f>
        <v>4</v>
      </c>
      <c r="N47" s="96"/>
      <c r="O47" s="98"/>
    </row>
    <row r="48" spans="1:22" x14ac:dyDescent="0.25">
      <c r="A48" s="122" t="s">
        <v>3</v>
      </c>
      <c r="B48" s="123"/>
      <c r="C48" s="123"/>
      <c r="D48" s="107">
        <f t="shared" si="0"/>
        <v>3.1</v>
      </c>
      <c r="E48" s="108"/>
      <c r="F48" s="109"/>
      <c r="G48" s="95">
        <f>IF(H30&gt;0,H30,0)</f>
        <v>2.7</v>
      </c>
      <c r="H48" s="96"/>
      <c r="I48" s="97"/>
      <c r="J48" s="95">
        <f>IF(L30&gt;0,3/10*L30+1,0)</f>
        <v>4</v>
      </c>
      <c r="K48" s="96"/>
      <c r="L48" s="97"/>
      <c r="M48" s="95">
        <f>IF(D38&gt;0,((((D38*100)/6)/100)*4),0)</f>
        <v>4</v>
      </c>
      <c r="N48" s="96"/>
      <c r="O48" s="98"/>
    </row>
    <row r="49" spans="1:15" x14ac:dyDescent="0.25">
      <c r="A49" s="122" t="s">
        <v>4</v>
      </c>
      <c r="B49" s="123"/>
      <c r="C49" s="123"/>
      <c r="D49" s="95">
        <f>D31</f>
        <v>3.3</v>
      </c>
      <c r="E49" s="108"/>
      <c r="F49" s="109"/>
      <c r="G49" s="95">
        <f>IF(H31&gt;0,H31,0)</f>
        <v>3</v>
      </c>
      <c r="H49" s="96"/>
      <c r="I49" s="97"/>
      <c r="J49" s="95">
        <f>IF(L31&gt;0,3/10*L31+1,0)</f>
        <v>2.5</v>
      </c>
      <c r="K49" s="96"/>
      <c r="L49" s="97"/>
      <c r="M49" s="95">
        <f>IF(D40&gt;0,((((D40*100)/2)/100)*4),0)</f>
        <v>4</v>
      </c>
      <c r="N49" s="96"/>
      <c r="O49" s="98"/>
    </row>
    <row r="50" spans="1:15" ht="15.75" thickBot="1" x14ac:dyDescent="0.3">
      <c r="A50" s="124" t="s">
        <v>5</v>
      </c>
      <c r="B50" s="125"/>
      <c r="C50" s="125"/>
      <c r="D50" s="113">
        <f t="shared" si="0"/>
        <v>2.7</v>
      </c>
      <c r="E50" s="114"/>
      <c r="F50" s="115"/>
      <c r="G50" s="102">
        <f>IF(H32&gt;0,H32,0)</f>
        <v>2.9</v>
      </c>
      <c r="H50" s="103"/>
      <c r="I50" s="104"/>
      <c r="J50" s="102">
        <f>IF(L32&gt;0,3/10*L32+1,0)</f>
        <v>2.8</v>
      </c>
      <c r="K50" s="103"/>
      <c r="L50" s="104"/>
      <c r="M50" s="102">
        <f>IF(D39&gt;0,((((D39*100)/3)/100)*4),0)</f>
        <v>4</v>
      </c>
      <c r="N50" s="103"/>
      <c r="O50" s="105"/>
    </row>
    <row r="51" spans="1:15" s="81" customFormat="1" x14ac:dyDescent="0.25">
      <c r="A51" s="126"/>
      <c r="B51" s="126"/>
      <c r="C51" s="126"/>
      <c r="D51" s="126"/>
      <c r="E51" s="126"/>
      <c r="F51" s="127"/>
      <c r="G51" s="127"/>
      <c r="H51" s="127"/>
      <c r="I51" s="127"/>
      <c r="J51" s="127"/>
      <c r="K51" s="127"/>
      <c r="L51" s="127"/>
      <c r="M51" s="127"/>
      <c r="N51" s="127"/>
      <c r="O51" s="127"/>
    </row>
    <row r="52" spans="1:15" s="81" customFormat="1" x14ac:dyDescent="0.25">
      <c r="A52" s="126"/>
      <c r="B52" s="126"/>
      <c r="C52" s="126"/>
      <c r="D52" s="126"/>
      <c r="E52" s="126"/>
      <c r="F52" s="127"/>
      <c r="G52" s="127"/>
      <c r="H52" s="127"/>
      <c r="I52" s="127"/>
      <c r="J52" s="127"/>
      <c r="K52" s="127"/>
      <c r="L52" s="127"/>
      <c r="M52" s="127"/>
      <c r="N52" s="127"/>
      <c r="O52" s="127"/>
    </row>
    <row r="53" spans="1:15" s="81" customFormat="1" x14ac:dyDescent="0.25">
      <c r="A53" s="126"/>
      <c r="B53" s="126"/>
      <c r="C53" s="126"/>
      <c r="D53" s="126"/>
      <c r="E53" s="126"/>
      <c r="F53" s="127"/>
      <c r="G53" s="127"/>
      <c r="H53" s="127"/>
      <c r="I53" s="127"/>
      <c r="J53" s="127"/>
      <c r="K53" s="127"/>
      <c r="L53" s="127"/>
      <c r="M53" s="127"/>
      <c r="N53" s="127"/>
      <c r="O53" s="127"/>
    </row>
    <row r="54" spans="1:15" s="81" customFormat="1" ht="14.45" customHeight="1" x14ac:dyDescent="0.25">
      <c r="A54" s="126"/>
      <c r="B54" s="126"/>
      <c r="C54" s="126"/>
      <c r="D54" s="126"/>
      <c r="E54" s="126"/>
      <c r="F54" s="127"/>
      <c r="G54" s="127"/>
      <c r="H54" s="127"/>
      <c r="I54" s="127"/>
      <c r="J54" s="127"/>
      <c r="K54" s="127"/>
      <c r="L54" s="127"/>
      <c r="M54" s="127"/>
      <c r="N54" s="127"/>
      <c r="O54" s="127"/>
    </row>
    <row r="55" spans="1:15" s="81" customFormat="1" x14ac:dyDescent="0.25">
      <c r="A55" s="126"/>
      <c r="B55" s="126"/>
      <c r="C55" s="126"/>
      <c r="D55" s="126"/>
      <c r="E55" s="126"/>
      <c r="F55" s="127"/>
      <c r="G55" s="127"/>
      <c r="H55" s="127"/>
      <c r="I55" s="127"/>
      <c r="J55" s="127"/>
      <c r="K55" s="127"/>
      <c r="L55" s="127"/>
      <c r="M55" s="127"/>
      <c r="N55" s="127"/>
      <c r="O55" s="127"/>
    </row>
    <row r="56" spans="1:15" s="81" customFormat="1" x14ac:dyDescent="0.25">
      <c r="A56" s="126"/>
      <c r="B56" s="126"/>
      <c r="C56" s="126"/>
      <c r="D56" s="126"/>
      <c r="E56" s="126"/>
      <c r="F56" s="127"/>
      <c r="G56" s="127"/>
      <c r="H56" s="127"/>
      <c r="I56" s="127"/>
      <c r="J56" s="127"/>
      <c r="K56" s="127"/>
      <c r="L56" s="127"/>
      <c r="M56" s="127"/>
      <c r="N56" s="127"/>
      <c r="O56" s="127"/>
    </row>
    <row r="57" spans="1:15" s="81" customFormat="1" x14ac:dyDescent="0.25">
      <c r="A57" s="126"/>
      <c r="B57" s="126"/>
      <c r="C57" s="126"/>
      <c r="D57" s="126"/>
      <c r="E57" s="126"/>
      <c r="F57" s="127"/>
      <c r="G57" s="127"/>
      <c r="H57" s="127"/>
      <c r="I57" s="127"/>
      <c r="J57" s="127"/>
      <c r="K57" s="127"/>
      <c r="L57" s="127"/>
      <c r="M57" s="127"/>
      <c r="N57" s="127"/>
      <c r="O57" s="127"/>
    </row>
    <row r="58" spans="1:15" s="81" customFormat="1" x14ac:dyDescent="0.25">
      <c r="A58" s="126"/>
      <c r="B58" s="126"/>
      <c r="C58" s="126"/>
      <c r="D58" s="126"/>
      <c r="E58" s="126"/>
      <c r="F58" s="127"/>
      <c r="G58" s="127"/>
      <c r="H58" s="127"/>
      <c r="I58" s="127"/>
      <c r="J58" s="127"/>
      <c r="K58" s="127"/>
      <c r="L58" s="127"/>
      <c r="M58" s="127"/>
      <c r="N58" s="127"/>
      <c r="O58" s="127"/>
    </row>
    <row r="59" spans="1:15" s="81" customFormat="1" x14ac:dyDescent="0.25"/>
    <row r="60" spans="1:15" s="81" customFormat="1" x14ac:dyDescent="0.25"/>
    <row r="61" spans="1:15" s="81" customFormat="1" x14ac:dyDescent="0.25"/>
    <row r="62" spans="1:15" s="81" customFormat="1" x14ac:dyDescent="0.25"/>
    <row r="63" spans="1:15" s="81" customFormat="1" x14ac:dyDescent="0.25"/>
    <row r="64" spans="1:15" s="81" customFormat="1" x14ac:dyDescent="0.25"/>
    <row r="65" spans="1:15" s="81" customFormat="1" x14ac:dyDescent="0.25"/>
    <row r="66" spans="1:15" s="81" customFormat="1" x14ac:dyDescent="0.25"/>
    <row r="67" spans="1:15" s="81" customFormat="1" x14ac:dyDescent="0.25"/>
    <row r="68" spans="1:15" s="81" customFormat="1" x14ac:dyDescent="0.25"/>
    <row r="69" spans="1:15" s="81" customFormat="1" x14ac:dyDescent="0.25"/>
    <row r="70" spans="1:15" s="81" customFormat="1" x14ac:dyDescent="0.25"/>
    <row r="71" spans="1:15" s="81" customFormat="1" x14ac:dyDescent="0.25"/>
    <row r="72" spans="1:15" s="81" customFormat="1" x14ac:dyDescent="0.25"/>
    <row r="73" spans="1:15" s="81" customFormat="1" x14ac:dyDescent="0.25"/>
    <row r="74" spans="1:15" s="81" customFormat="1" x14ac:dyDescent="0.25"/>
    <row r="75" spans="1:15" s="81" customFormat="1" x14ac:dyDescent="0.25"/>
    <row r="76" spans="1:15" s="81" customFormat="1" ht="15.75" thickBot="1" x14ac:dyDescent="0.3"/>
    <row r="77" spans="1:15" ht="15.75" thickBot="1" x14ac:dyDescent="0.3">
      <c r="A77" s="66" t="s">
        <v>46</v>
      </c>
      <c r="B77" s="67"/>
      <c r="C77" s="67"/>
      <c r="D77" s="67"/>
      <c r="E77" s="67"/>
      <c r="F77" s="67"/>
      <c r="G77" s="67"/>
      <c r="H77" s="67"/>
      <c r="I77" s="67"/>
      <c r="J77" s="67"/>
      <c r="K77" s="67"/>
      <c r="L77" s="67"/>
      <c r="M77" s="67"/>
      <c r="N77" s="67"/>
      <c r="O77" s="68"/>
    </row>
    <row r="78" spans="1:15" x14ac:dyDescent="0.25">
      <c r="A78" s="69"/>
      <c r="B78" s="70"/>
      <c r="C78" s="70"/>
      <c r="D78" s="70"/>
      <c r="E78" s="70"/>
      <c r="F78" s="70"/>
      <c r="G78" s="70"/>
      <c r="H78" s="70"/>
      <c r="I78" s="70"/>
      <c r="J78" s="70"/>
      <c r="K78" s="70"/>
      <c r="L78" s="70"/>
      <c r="M78" s="70"/>
      <c r="N78" s="70"/>
      <c r="O78" s="71"/>
    </row>
    <row r="79" spans="1:15" ht="15.75" thickBot="1" x14ac:dyDescent="0.3">
      <c r="A79" s="72"/>
      <c r="B79" s="73"/>
      <c r="C79" s="73"/>
      <c r="D79" s="73"/>
      <c r="E79" s="73"/>
      <c r="F79" s="73"/>
      <c r="G79" s="73"/>
      <c r="H79" s="73"/>
      <c r="I79" s="73"/>
      <c r="J79" s="73"/>
      <c r="K79" s="73"/>
      <c r="L79" s="73"/>
      <c r="M79" s="73"/>
      <c r="N79" s="73"/>
      <c r="O79" s="74"/>
    </row>
    <row r="80" spans="1:15" ht="15.75" thickBot="1" x14ac:dyDescent="0.3">
      <c r="A80" s="66" t="s">
        <v>48</v>
      </c>
      <c r="B80" s="67"/>
      <c r="C80" s="67"/>
      <c r="D80" s="67"/>
      <c r="E80" s="67"/>
      <c r="F80" s="67"/>
      <c r="G80" s="67"/>
      <c r="H80" s="67"/>
      <c r="I80" s="67"/>
      <c r="J80" s="67"/>
      <c r="K80" s="67"/>
      <c r="L80" s="67"/>
      <c r="M80" s="67"/>
      <c r="N80" s="67"/>
      <c r="O80" s="68"/>
    </row>
    <row r="81" spans="1:15" x14ac:dyDescent="0.25">
      <c r="A81" s="69"/>
      <c r="B81" s="70"/>
      <c r="C81" s="70"/>
      <c r="D81" s="70"/>
      <c r="E81" s="70"/>
      <c r="F81" s="70"/>
      <c r="G81" s="70"/>
      <c r="H81" s="70"/>
      <c r="I81" s="70"/>
      <c r="J81" s="70"/>
      <c r="K81" s="70"/>
      <c r="L81" s="70"/>
      <c r="M81" s="70"/>
      <c r="N81" s="70"/>
      <c r="O81" s="71"/>
    </row>
    <row r="82" spans="1:15" x14ac:dyDescent="0.25">
      <c r="A82" s="75"/>
      <c r="B82" s="76"/>
      <c r="C82" s="76"/>
      <c r="D82" s="76"/>
      <c r="E82" s="76"/>
      <c r="F82" s="76"/>
      <c r="G82" s="76"/>
      <c r="H82" s="76"/>
      <c r="I82" s="76"/>
      <c r="J82" s="76"/>
      <c r="K82" s="76"/>
      <c r="L82" s="76"/>
      <c r="M82" s="76"/>
      <c r="N82" s="76"/>
      <c r="O82" s="77"/>
    </row>
    <row r="83" spans="1:15" x14ac:dyDescent="0.25">
      <c r="A83" s="75"/>
      <c r="B83" s="76"/>
      <c r="C83" s="76"/>
      <c r="D83" s="76"/>
      <c r="E83" s="76"/>
      <c r="F83" s="76"/>
      <c r="G83" s="76"/>
      <c r="H83" s="76"/>
      <c r="I83" s="76"/>
      <c r="J83" s="76"/>
      <c r="K83" s="76"/>
      <c r="L83" s="76"/>
      <c r="M83" s="76"/>
      <c r="N83" s="76"/>
      <c r="O83" s="77"/>
    </row>
    <row r="84" spans="1:15" x14ac:dyDescent="0.25">
      <c r="A84" s="75"/>
      <c r="B84" s="76"/>
      <c r="C84" s="76"/>
      <c r="D84" s="76"/>
      <c r="E84" s="76"/>
      <c r="F84" s="76"/>
      <c r="G84" s="76"/>
      <c r="H84" s="76"/>
      <c r="I84" s="76"/>
      <c r="J84" s="76"/>
      <c r="K84" s="76"/>
      <c r="L84" s="76"/>
      <c r="M84" s="76"/>
      <c r="N84" s="76"/>
      <c r="O84" s="77"/>
    </row>
    <row r="85" spans="1:15" x14ac:dyDescent="0.25">
      <c r="A85" s="75"/>
      <c r="B85" s="76"/>
      <c r="C85" s="76"/>
      <c r="D85" s="76"/>
      <c r="E85" s="76"/>
      <c r="F85" s="76"/>
      <c r="G85" s="76"/>
      <c r="H85" s="76"/>
      <c r="I85" s="76"/>
      <c r="J85" s="76"/>
      <c r="K85" s="76"/>
      <c r="L85" s="76"/>
      <c r="M85" s="76"/>
      <c r="N85" s="76"/>
      <c r="O85" s="77"/>
    </row>
    <row r="86" spans="1:15" x14ac:dyDescent="0.25">
      <c r="A86" s="75"/>
      <c r="B86" s="76"/>
      <c r="C86" s="76"/>
      <c r="D86" s="76"/>
      <c r="E86" s="76"/>
      <c r="F86" s="76"/>
      <c r="G86" s="76"/>
      <c r="H86" s="76"/>
      <c r="I86" s="76"/>
      <c r="J86" s="76"/>
      <c r="K86" s="76"/>
      <c r="L86" s="76"/>
      <c r="M86" s="76"/>
      <c r="N86" s="76"/>
      <c r="O86" s="77"/>
    </row>
    <row r="87" spans="1:15" ht="15.75" thickBot="1" x14ac:dyDescent="0.3">
      <c r="A87" s="72"/>
      <c r="B87" s="73"/>
      <c r="C87" s="73"/>
      <c r="D87" s="73"/>
      <c r="E87" s="73"/>
      <c r="F87" s="73"/>
      <c r="G87" s="73"/>
      <c r="H87" s="73"/>
      <c r="I87" s="73"/>
      <c r="J87" s="73"/>
      <c r="K87" s="73"/>
      <c r="L87" s="73"/>
      <c r="M87" s="73"/>
      <c r="N87" s="73"/>
      <c r="O87" s="74"/>
    </row>
    <row r="88" spans="1:15" ht="18" x14ac:dyDescent="0.25">
      <c r="A88" s="78"/>
      <c r="B88" s="79"/>
    </row>
    <row r="89" spans="1:15" s="81" customFormat="1" ht="20.25" x14ac:dyDescent="0.3">
      <c r="A89" s="87" t="s">
        <v>71</v>
      </c>
      <c r="B89" s="128"/>
    </row>
    <row r="90" spans="1:15" s="81" customFormat="1" ht="9" customHeight="1" x14ac:dyDescent="0.25"/>
    <row r="91" spans="1:15" s="81" customFormat="1" x14ac:dyDescent="0.25">
      <c r="A91" s="129" t="s">
        <v>79</v>
      </c>
      <c r="B91" s="129"/>
      <c r="C91" s="129"/>
      <c r="D91" s="129"/>
      <c r="E91" s="129"/>
      <c r="F91" s="129"/>
      <c r="G91" s="129"/>
      <c r="H91" s="129"/>
      <c r="I91" s="129"/>
      <c r="J91" s="129"/>
      <c r="K91" s="129"/>
      <c r="L91" s="129"/>
      <c r="M91" s="129"/>
      <c r="N91" s="129"/>
      <c r="O91" s="129"/>
    </row>
    <row r="92" spans="1:15" s="81" customFormat="1" ht="24.6" customHeight="1" x14ac:dyDescent="0.25">
      <c r="A92" s="129"/>
      <c r="B92" s="129"/>
      <c r="C92" s="129"/>
      <c r="D92" s="129"/>
      <c r="E92" s="129"/>
      <c r="F92" s="129"/>
      <c r="G92" s="129"/>
      <c r="H92" s="129"/>
      <c r="I92" s="129"/>
      <c r="J92" s="129"/>
      <c r="K92" s="129"/>
      <c r="L92" s="129"/>
      <c r="M92" s="129"/>
      <c r="N92" s="129"/>
      <c r="O92" s="129"/>
    </row>
    <row r="93" spans="1:15" s="81" customFormat="1" ht="11.25" customHeight="1" thickBot="1" x14ac:dyDescent="0.3">
      <c r="A93" s="130"/>
      <c r="B93" s="130"/>
      <c r="C93" s="130"/>
      <c r="D93" s="130"/>
      <c r="E93" s="130"/>
      <c r="F93" s="130"/>
      <c r="G93" s="130"/>
      <c r="H93" s="130"/>
      <c r="I93" s="130"/>
      <c r="J93" s="130"/>
      <c r="K93" s="130"/>
      <c r="L93" s="130"/>
      <c r="M93" s="130"/>
      <c r="N93" s="130"/>
      <c r="O93" s="130"/>
    </row>
    <row r="94" spans="1:15" s="81" customFormat="1" x14ac:dyDescent="0.25">
      <c r="A94" s="131" t="s">
        <v>8</v>
      </c>
      <c r="B94" s="132"/>
      <c r="C94" s="132"/>
      <c r="D94" s="132"/>
      <c r="E94" s="133" t="s">
        <v>11</v>
      </c>
      <c r="F94" s="133"/>
      <c r="G94" s="133"/>
      <c r="H94" s="134" t="s">
        <v>38</v>
      </c>
      <c r="I94" s="134"/>
      <c r="J94" s="135"/>
      <c r="K94" s="136" t="s">
        <v>12</v>
      </c>
      <c r="L94" s="136"/>
      <c r="M94" s="136"/>
      <c r="N94" s="136"/>
      <c r="O94" s="136"/>
    </row>
    <row r="95" spans="1:15" s="81" customFormat="1" x14ac:dyDescent="0.25">
      <c r="A95" s="137" t="s">
        <v>1</v>
      </c>
      <c r="B95" s="138"/>
      <c r="C95" s="138"/>
      <c r="D95" s="138"/>
      <c r="E95" s="139">
        <f>AVERAGE(D46,H46,J46,M46)</f>
        <v>3.4666666666666668</v>
      </c>
      <c r="F95" s="139"/>
      <c r="G95" s="139"/>
      <c r="H95" s="139">
        <f>STDEV(D46,J46,M46)</f>
        <v>0.5033222956847172</v>
      </c>
      <c r="I95" s="139"/>
      <c r="J95" s="140"/>
      <c r="K95" s="141" t="str">
        <f>IF(AND(E95&gt;=1,E95&lt;1.75),"1.APLICACIÓN",IF(AND(E95&gt;=1.75,E95&lt;2.5),"2.APLICACIÓN",IF(AND(E95&gt;=2.5,E95&lt;3.25),"3.APLICACIÓN",IF(AND(E95&gt;=3.25,E95&lt;4),"4.APLICACIÓN",""))))</f>
        <v>4.APLICACIÓN</v>
      </c>
      <c r="L95" s="142"/>
      <c r="M95" s="142"/>
      <c r="N95" s="142"/>
      <c r="O95" s="142"/>
    </row>
    <row r="96" spans="1:15" s="81" customFormat="1" x14ac:dyDescent="0.25">
      <c r="A96" s="137" t="s">
        <v>2</v>
      </c>
      <c r="B96" s="138"/>
      <c r="C96" s="138"/>
      <c r="D96" s="138"/>
      <c r="E96" s="139">
        <f>AVERAGE(D47:O47)</f>
        <v>3.3249999999999997</v>
      </c>
      <c r="F96" s="139"/>
      <c r="G96" s="139"/>
      <c r="H96" s="139">
        <f>STDEV(D47:O47)</f>
        <v>0.6396613687465198</v>
      </c>
      <c r="I96" s="139"/>
      <c r="J96" s="140"/>
      <c r="K96" s="142" t="str">
        <f>IF(AND(E96&gt;=1,E96&lt;1.75),"1.ORGANIZACIÓN",IF(AND(E96&gt;=1.75,E96&lt;2.5),"2.ORGANIZACIÓN",IF(AND(E96&gt;=2.5,E96&lt;3.25),"3.ORGANIZACIÓN",IF(AND(E96&gt;=3.25,E96&lt;4),"4.ORGANIZACIÓN",""))))</f>
        <v>4.ORGANIZACIÓN</v>
      </c>
      <c r="L96" s="142"/>
      <c r="M96" s="142"/>
      <c r="N96" s="142"/>
      <c r="O96" s="142"/>
    </row>
    <row r="97" spans="1:15" s="81" customFormat="1" x14ac:dyDescent="0.25">
      <c r="A97" s="137" t="s">
        <v>3</v>
      </c>
      <c r="B97" s="138"/>
      <c r="C97" s="138"/>
      <c r="D97" s="138"/>
      <c r="E97" s="139">
        <f>AVERAGE(D48:O48)</f>
        <v>3.45</v>
      </c>
      <c r="F97" s="139"/>
      <c r="G97" s="139"/>
      <c r="H97" s="139">
        <f>STDEV(D48:O48)</f>
        <v>0.65574385243019984</v>
      </c>
      <c r="I97" s="139"/>
      <c r="J97" s="140"/>
      <c r="K97" s="142" t="str">
        <f>IF(AND(E97&gt;=1,E97&lt;1.75),"1.METODOLOGÍA",IF(AND(E97&gt;=1.75,E97&lt;2.5),"2.METODOLOGÍA",IF(AND(E97&gt;=2.5,E97&lt;3.25),"3.METODOLOGÍA",IF(AND(E97&gt;=3.25,E97&lt;4),"4.METODOLOGÍA",""))))</f>
        <v>4.METODOLOGÍA</v>
      </c>
      <c r="L97" s="142"/>
      <c r="M97" s="142"/>
      <c r="N97" s="142"/>
      <c r="O97" s="142"/>
    </row>
    <row r="98" spans="1:15" s="81" customFormat="1" x14ac:dyDescent="0.25">
      <c r="A98" s="137" t="s">
        <v>4</v>
      </c>
      <c r="B98" s="138"/>
      <c r="C98" s="138"/>
      <c r="D98" s="138"/>
      <c r="E98" s="139">
        <f>AVERAGE(D49:O49)</f>
        <v>3.2</v>
      </c>
      <c r="F98" s="139"/>
      <c r="G98" s="139"/>
      <c r="H98" s="139">
        <f>STDEV(D49:O49)</f>
        <v>0.62716292407422403</v>
      </c>
      <c r="I98" s="139"/>
      <c r="J98" s="140"/>
      <c r="K98" s="142" t="str">
        <f>IF(AND(E98&gt;=1,E98&lt;1.75),"1.EVALUACIÓN",IF(AND(E98&gt;=1.75,E98&lt;2.5),"2.EVALUACIÓN",IF(AND(E98&gt;=2.5,E98&lt;3.25),"3.EVALUACIÓN",IF(AND(E98&gt;=3.25,E98&lt;4),"4.EVALUACIÓN",""))))</f>
        <v>3.EVALUACIÓN</v>
      </c>
      <c r="L98" s="142"/>
      <c r="M98" s="142"/>
      <c r="N98" s="142"/>
      <c r="O98" s="142"/>
    </row>
    <row r="99" spans="1:15" s="81" customFormat="1" ht="15.75" thickBot="1" x14ac:dyDescent="0.3">
      <c r="A99" s="143" t="s">
        <v>5</v>
      </c>
      <c r="B99" s="144"/>
      <c r="C99" s="144"/>
      <c r="D99" s="144"/>
      <c r="E99" s="145">
        <f>AVERAGE(D50,H50,J50,M50)</f>
        <v>3.1666666666666665</v>
      </c>
      <c r="F99" s="145"/>
      <c r="G99" s="145"/>
      <c r="H99" s="145">
        <f>STDEV(D50,J50,M50)</f>
        <v>0.72341781380702352</v>
      </c>
      <c r="I99" s="145"/>
      <c r="J99" s="146"/>
      <c r="K99" s="142" t="str">
        <f>IF(AND(E99&gt;=1,E99&lt;1.75),"1.RELACIÓN",IF(AND(E99&gt;=1.75,E99&lt;2.5),"2.RELACIÓN",IF(AND(E99&gt;=2.5,E99&lt;3.25),"3.RELACIÓN",IF(AND(E99&gt;=3.25,E99&lt;4),"4.RELACIÓN",""))))</f>
        <v>3.RELACIÓN</v>
      </c>
      <c r="L99" s="142"/>
      <c r="M99" s="142"/>
      <c r="N99" s="142"/>
      <c r="O99" s="142"/>
    </row>
    <row r="100" spans="1:15" s="81" customFormat="1" ht="5.25" customHeight="1" x14ac:dyDescent="0.25">
      <c r="A100" s="147"/>
      <c r="B100" s="147"/>
      <c r="C100" s="147"/>
      <c r="D100" s="147"/>
      <c r="E100" s="148"/>
      <c r="F100" s="148"/>
      <c r="G100" s="148"/>
      <c r="H100" s="148"/>
      <c r="I100" s="148"/>
      <c r="J100" s="148"/>
      <c r="K100" s="149"/>
      <c r="L100" s="149"/>
      <c r="M100" s="149"/>
      <c r="N100" s="149"/>
      <c r="O100" s="149"/>
    </row>
    <row r="101" spans="1:15" s="81" customFormat="1" x14ac:dyDescent="0.25">
      <c r="A101" s="150" t="s">
        <v>80</v>
      </c>
      <c r="B101" s="150"/>
      <c r="C101" s="150"/>
      <c r="D101" s="150"/>
      <c r="E101" s="150"/>
      <c r="F101" s="150"/>
      <c r="G101" s="150"/>
      <c r="H101" s="150"/>
      <c r="I101" s="150"/>
      <c r="J101" s="150"/>
      <c r="K101" s="150"/>
      <c r="L101" s="150"/>
      <c r="M101" s="150"/>
      <c r="N101" s="150"/>
      <c r="O101" s="150"/>
    </row>
    <row r="102" spans="1:15" s="81" customFormat="1" x14ac:dyDescent="0.25">
      <c r="A102" s="150"/>
      <c r="B102" s="150"/>
      <c r="C102" s="150"/>
      <c r="D102" s="150"/>
      <c r="E102" s="150"/>
      <c r="F102" s="150"/>
      <c r="G102" s="150"/>
      <c r="H102" s="150"/>
      <c r="I102" s="150"/>
      <c r="J102" s="150"/>
      <c r="K102" s="150"/>
      <c r="L102" s="150"/>
      <c r="M102" s="150"/>
      <c r="N102" s="150"/>
      <c r="O102" s="150"/>
    </row>
    <row r="103" spans="1:15" s="81" customFormat="1" x14ac:dyDescent="0.25">
      <c r="A103" s="150"/>
      <c r="B103" s="150"/>
      <c r="C103" s="150"/>
      <c r="D103" s="150"/>
      <c r="E103" s="150"/>
      <c r="F103" s="150"/>
      <c r="G103" s="150"/>
      <c r="H103" s="150"/>
      <c r="I103" s="150"/>
      <c r="J103" s="150"/>
      <c r="K103" s="150"/>
      <c r="L103" s="150"/>
      <c r="M103" s="150"/>
      <c r="N103" s="150"/>
      <c r="O103" s="150"/>
    </row>
    <row r="104" spans="1:15" s="81" customFormat="1" x14ac:dyDescent="0.25">
      <c r="A104" s="151"/>
      <c r="B104" s="151"/>
      <c r="C104" s="151"/>
      <c r="D104" s="151"/>
      <c r="E104" s="152"/>
      <c r="F104" s="152"/>
      <c r="G104" s="152"/>
      <c r="H104" s="152"/>
      <c r="I104" s="152"/>
      <c r="J104" s="152"/>
      <c r="K104" s="153"/>
      <c r="L104" s="153"/>
      <c r="M104" s="153"/>
      <c r="N104" s="153"/>
      <c r="O104" s="153"/>
    </row>
    <row r="105" spans="1:15" s="81" customFormat="1" x14ac:dyDescent="0.25">
      <c r="A105" s="151"/>
      <c r="B105" s="151"/>
      <c r="C105" s="151"/>
      <c r="D105" s="151"/>
      <c r="E105" s="152"/>
      <c r="F105" s="152"/>
      <c r="G105" s="152"/>
      <c r="H105" s="152"/>
      <c r="I105" s="152"/>
      <c r="J105" s="152"/>
      <c r="K105" s="153"/>
      <c r="L105" s="153"/>
      <c r="M105" s="153"/>
      <c r="N105" s="153"/>
      <c r="O105" s="153"/>
    </row>
    <row r="106" spans="1:15" s="81" customFormat="1" x14ac:dyDescent="0.25">
      <c r="A106" s="151"/>
      <c r="B106" s="151"/>
      <c r="C106" s="151"/>
      <c r="D106" s="151"/>
      <c r="E106" s="152"/>
      <c r="F106" s="152"/>
      <c r="G106" s="152"/>
      <c r="H106" s="152"/>
      <c r="I106" s="152"/>
      <c r="J106" s="152"/>
      <c r="K106" s="153"/>
      <c r="L106" s="153"/>
      <c r="M106" s="153"/>
      <c r="N106" s="153"/>
      <c r="O106" s="153"/>
    </row>
    <row r="107" spans="1:15" s="81" customFormat="1" x14ac:dyDescent="0.25">
      <c r="A107" s="151"/>
      <c r="B107" s="151"/>
      <c r="C107" s="151"/>
      <c r="D107" s="151"/>
      <c r="E107" s="152"/>
      <c r="F107" s="152"/>
      <c r="G107" s="152"/>
      <c r="H107" s="152"/>
      <c r="I107" s="152"/>
      <c r="J107" s="152"/>
      <c r="K107" s="153"/>
      <c r="L107" s="153"/>
      <c r="M107" s="153"/>
      <c r="N107" s="153"/>
      <c r="O107" s="153"/>
    </row>
    <row r="108" spans="1:15" s="81" customFormat="1" x14ac:dyDescent="0.25">
      <c r="A108" s="151"/>
      <c r="B108" s="151"/>
      <c r="C108" s="151"/>
      <c r="D108" s="151"/>
      <c r="E108" s="152"/>
      <c r="F108" s="152"/>
      <c r="G108" s="152"/>
      <c r="H108" s="152"/>
      <c r="I108" s="152"/>
      <c r="J108" s="152"/>
      <c r="K108" s="153"/>
      <c r="L108" s="153"/>
      <c r="M108" s="153"/>
      <c r="N108" s="153"/>
      <c r="O108" s="153"/>
    </row>
    <row r="109" spans="1:15" s="81" customFormat="1" x14ac:dyDescent="0.25">
      <c r="A109" s="151"/>
      <c r="B109" s="151"/>
      <c r="C109" s="151"/>
      <c r="D109" s="151"/>
      <c r="E109" s="152"/>
      <c r="F109" s="152"/>
      <c r="G109" s="152"/>
      <c r="H109" s="152"/>
      <c r="I109" s="152"/>
      <c r="J109" s="152"/>
      <c r="K109" s="153"/>
      <c r="L109" s="153"/>
      <c r="M109" s="153"/>
      <c r="N109" s="153"/>
      <c r="O109" s="153"/>
    </row>
    <row r="110" spans="1:15" s="81" customFormat="1" x14ac:dyDescent="0.25">
      <c r="A110" s="151"/>
      <c r="B110" s="151"/>
      <c r="C110" s="151"/>
      <c r="D110" s="151"/>
      <c r="E110" s="152"/>
      <c r="F110" s="152"/>
      <c r="G110" s="152"/>
      <c r="H110" s="152"/>
      <c r="I110" s="152"/>
      <c r="J110" s="152"/>
      <c r="K110" s="153"/>
      <c r="L110" s="153"/>
      <c r="M110" s="153"/>
      <c r="N110" s="153"/>
      <c r="O110" s="153"/>
    </row>
    <row r="111" spans="1:15" s="81" customFormat="1" x14ac:dyDescent="0.25">
      <c r="A111" s="151"/>
      <c r="B111" s="151"/>
      <c r="C111" s="151"/>
      <c r="D111" s="151"/>
      <c r="E111" s="152"/>
      <c r="F111" s="152"/>
      <c r="G111" s="152"/>
      <c r="H111" s="152"/>
      <c r="I111" s="152"/>
      <c r="J111" s="152"/>
      <c r="K111" s="153"/>
      <c r="L111" s="153"/>
      <c r="M111" s="153"/>
      <c r="N111" s="153"/>
      <c r="O111" s="153"/>
    </row>
    <row r="112" spans="1:15" s="81" customFormat="1" x14ac:dyDescent="0.25">
      <c r="A112" s="151"/>
      <c r="B112" s="151"/>
      <c r="C112" s="151"/>
      <c r="D112" s="151"/>
      <c r="E112" s="152"/>
      <c r="F112" s="152"/>
      <c r="G112" s="152"/>
      <c r="H112" s="152"/>
      <c r="I112" s="152"/>
      <c r="J112" s="152"/>
      <c r="K112" s="153"/>
      <c r="L112" s="153"/>
      <c r="M112" s="153"/>
      <c r="N112" s="153"/>
      <c r="O112" s="153"/>
    </row>
    <row r="113" spans="1:15" s="81" customFormat="1" x14ac:dyDescent="0.25">
      <c r="A113" s="151"/>
      <c r="B113" s="151"/>
      <c r="C113" s="151"/>
      <c r="D113" s="151"/>
      <c r="E113" s="152"/>
      <c r="F113" s="152"/>
      <c r="G113" s="152"/>
      <c r="H113" s="152"/>
      <c r="I113" s="152"/>
      <c r="J113" s="152"/>
      <c r="K113" s="153"/>
      <c r="L113" s="153"/>
      <c r="M113" s="153"/>
      <c r="N113" s="153"/>
      <c r="O113" s="153"/>
    </row>
    <row r="114" spans="1:15" s="81" customFormat="1" x14ac:dyDescent="0.25">
      <c r="A114" s="151"/>
      <c r="B114" s="151"/>
      <c r="C114" s="151"/>
      <c r="D114" s="151"/>
      <c r="E114" s="152"/>
      <c r="F114" s="152"/>
      <c r="G114" s="152"/>
      <c r="H114" s="152"/>
      <c r="I114" s="152"/>
      <c r="J114" s="152"/>
      <c r="K114" s="153"/>
      <c r="L114" s="153"/>
      <c r="M114" s="153"/>
      <c r="N114" s="153"/>
      <c r="O114" s="153"/>
    </row>
    <row r="115" spans="1:15" s="81" customFormat="1" x14ac:dyDescent="0.25">
      <c r="A115" s="151"/>
      <c r="B115" s="151"/>
      <c r="C115" s="151"/>
      <c r="D115" s="151"/>
      <c r="E115" s="152"/>
      <c r="F115" s="152"/>
      <c r="G115" s="152"/>
      <c r="H115" s="152"/>
      <c r="I115" s="152"/>
      <c r="J115" s="152"/>
      <c r="K115" s="153"/>
      <c r="L115" s="153"/>
      <c r="M115" s="153"/>
      <c r="N115" s="153"/>
      <c r="O115" s="153"/>
    </row>
    <row r="116" spans="1:15" s="81" customFormat="1" x14ac:dyDescent="0.25">
      <c r="A116" s="151"/>
      <c r="B116" s="151"/>
      <c r="C116" s="151"/>
      <c r="D116" s="151"/>
      <c r="E116" s="152"/>
      <c r="F116" s="152"/>
      <c r="G116" s="152"/>
      <c r="H116" s="152"/>
      <c r="I116" s="152"/>
      <c r="J116" s="152"/>
      <c r="K116" s="153"/>
      <c r="L116" s="153"/>
      <c r="M116" s="153"/>
      <c r="N116" s="153"/>
      <c r="O116" s="153"/>
    </row>
    <row r="117" spans="1:15" s="81" customFormat="1" x14ac:dyDescent="0.25">
      <c r="A117" s="151"/>
      <c r="B117" s="151"/>
      <c r="C117" s="151"/>
      <c r="D117" s="151"/>
      <c r="E117" s="152"/>
      <c r="F117" s="152"/>
      <c r="G117" s="152"/>
      <c r="H117" s="152"/>
      <c r="I117" s="152"/>
      <c r="J117" s="152"/>
      <c r="K117" s="153"/>
      <c r="L117" s="153"/>
      <c r="M117" s="153"/>
      <c r="N117" s="153"/>
      <c r="O117" s="153"/>
    </row>
    <row r="118" spans="1:15" s="81" customFormat="1" x14ac:dyDescent="0.25">
      <c r="A118" s="151"/>
      <c r="B118" s="151"/>
      <c r="C118" s="151"/>
      <c r="D118" s="151"/>
      <c r="E118" s="152"/>
      <c r="F118" s="152"/>
      <c r="G118" s="152"/>
      <c r="H118" s="152"/>
      <c r="I118" s="152"/>
      <c r="J118" s="152"/>
      <c r="K118" s="153"/>
      <c r="L118" s="153"/>
      <c r="M118" s="153"/>
      <c r="N118" s="153"/>
      <c r="O118" s="153"/>
    </row>
    <row r="119" spans="1:15" s="81" customFormat="1" x14ac:dyDescent="0.25">
      <c r="A119" s="151"/>
      <c r="B119" s="151"/>
      <c r="C119" s="151"/>
      <c r="D119" s="151"/>
      <c r="E119" s="152"/>
      <c r="F119" s="152"/>
      <c r="G119" s="152"/>
      <c r="H119" s="152"/>
      <c r="I119" s="152"/>
      <c r="J119" s="152"/>
      <c r="K119" s="153"/>
      <c r="L119" s="153"/>
      <c r="M119" s="153"/>
      <c r="N119" s="153"/>
      <c r="O119" s="153"/>
    </row>
    <row r="120" spans="1:15" s="81" customFormat="1" x14ac:dyDescent="0.25">
      <c r="A120" s="151"/>
      <c r="B120" s="151"/>
      <c r="C120" s="151"/>
      <c r="D120" s="151"/>
      <c r="E120" s="152"/>
      <c r="F120" s="152"/>
      <c r="G120" s="152"/>
      <c r="H120" s="152"/>
      <c r="I120" s="152"/>
      <c r="J120" s="152"/>
      <c r="K120" s="153"/>
      <c r="L120" s="153"/>
      <c r="M120" s="153"/>
      <c r="N120" s="153"/>
      <c r="O120" s="153"/>
    </row>
    <row r="121" spans="1:15" s="81" customFormat="1" x14ac:dyDescent="0.25">
      <c r="A121" s="151"/>
      <c r="B121" s="151"/>
      <c r="C121" s="151"/>
      <c r="D121" s="151"/>
      <c r="E121" s="152"/>
      <c r="F121" s="152"/>
      <c r="G121" s="152"/>
      <c r="H121" s="152"/>
      <c r="I121" s="152"/>
      <c r="J121" s="152"/>
      <c r="K121" s="153"/>
      <c r="L121" s="153"/>
      <c r="M121" s="153"/>
      <c r="N121" s="153"/>
      <c r="O121" s="153"/>
    </row>
    <row r="122" spans="1:15" s="81" customFormat="1" x14ac:dyDescent="0.25">
      <c r="A122" s="151"/>
      <c r="B122" s="151"/>
      <c r="C122" s="151"/>
      <c r="D122" s="151"/>
      <c r="E122" s="152"/>
      <c r="F122" s="152"/>
      <c r="G122" s="152"/>
      <c r="H122" s="152"/>
      <c r="I122" s="152"/>
      <c r="J122" s="152"/>
      <c r="K122" s="153"/>
      <c r="L122" s="153"/>
      <c r="M122" s="153"/>
      <c r="N122" s="153"/>
      <c r="O122" s="153"/>
    </row>
    <row r="123" spans="1:15" s="81" customFormat="1" x14ac:dyDescent="0.25"/>
    <row r="124" spans="1:15" s="81" customFormat="1" ht="15.75" thickBot="1" x14ac:dyDescent="0.3"/>
    <row r="125" spans="1:15" s="81" customFormat="1" ht="15.75" thickBot="1" x14ac:dyDescent="0.3">
      <c r="A125" s="154" t="s">
        <v>1</v>
      </c>
      <c r="B125" s="155"/>
      <c r="C125" s="155"/>
      <c r="D125" s="156"/>
      <c r="E125" s="157">
        <f>E95</f>
        <v>3.4666666666666668</v>
      </c>
    </row>
    <row r="126" spans="1:15" s="81" customFormat="1" ht="15" customHeight="1" x14ac:dyDescent="0.25">
      <c r="A126" s="158" t="str">
        <f>VLOOKUP(K95,Retro!$A$1:$B$5,2,FALSE)</f>
        <v xml:space="preserve">Es un  buen desempeño, sólo resta sugerir que se continúe en la búsqueda de ejemplos y aplicaciones que le permitan al estudiante comprender de mejor forma lo que deben aprender, acortando la distancia entre el conocimiento y el estudiante. Como se han obtenido buenos resultados en esta dimensión, serían interesante ajustralos y mejorarlos para que sean últil para todos los estudiantes del curso.  Lo invitamos a reflexionar acerca de los aciertos alcanzados en esta área ya que podrían ser compartidos en su Unidad Académica o en espacios en que permitan ayudar a otro profesor.
</v>
      </c>
      <c r="B126" s="159"/>
      <c r="C126" s="159"/>
      <c r="D126" s="159"/>
      <c r="E126" s="159"/>
      <c r="F126" s="159"/>
      <c r="G126" s="159"/>
      <c r="H126" s="159"/>
      <c r="I126" s="159"/>
      <c r="J126" s="159"/>
      <c r="K126" s="159"/>
      <c r="L126" s="159"/>
      <c r="M126" s="159"/>
      <c r="N126" s="159"/>
      <c r="O126" s="160"/>
    </row>
    <row r="127" spans="1:15" s="81" customFormat="1" x14ac:dyDescent="0.25">
      <c r="A127" s="161"/>
      <c r="B127" s="162"/>
      <c r="C127" s="162"/>
      <c r="D127" s="162"/>
      <c r="E127" s="162"/>
      <c r="F127" s="162"/>
      <c r="G127" s="162"/>
      <c r="H127" s="162"/>
      <c r="I127" s="162"/>
      <c r="J127" s="162"/>
      <c r="K127" s="162"/>
      <c r="L127" s="162"/>
      <c r="M127" s="162"/>
      <c r="N127" s="162"/>
      <c r="O127" s="163"/>
    </row>
    <row r="128" spans="1:15" s="81" customFormat="1" x14ac:dyDescent="0.25">
      <c r="A128" s="161"/>
      <c r="B128" s="162"/>
      <c r="C128" s="162"/>
      <c r="D128" s="162"/>
      <c r="E128" s="162"/>
      <c r="F128" s="162"/>
      <c r="G128" s="162"/>
      <c r="H128" s="162"/>
      <c r="I128" s="162"/>
      <c r="J128" s="162"/>
      <c r="K128" s="162"/>
      <c r="L128" s="162"/>
      <c r="M128" s="162"/>
      <c r="N128" s="162"/>
      <c r="O128" s="163"/>
    </row>
    <row r="129" spans="1:15" s="81" customFormat="1" x14ac:dyDescent="0.25">
      <c r="A129" s="161"/>
      <c r="B129" s="162"/>
      <c r="C129" s="162"/>
      <c r="D129" s="162"/>
      <c r="E129" s="162"/>
      <c r="F129" s="162"/>
      <c r="G129" s="162"/>
      <c r="H129" s="162"/>
      <c r="I129" s="162"/>
      <c r="J129" s="162"/>
      <c r="K129" s="162"/>
      <c r="L129" s="162"/>
      <c r="M129" s="162"/>
      <c r="N129" s="162"/>
      <c r="O129" s="163"/>
    </row>
    <row r="130" spans="1:15" s="81" customFormat="1" x14ac:dyDescent="0.25">
      <c r="A130" s="161"/>
      <c r="B130" s="162"/>
      <c r="C130" s="162"/>
      <c r="D130" s="162"/>
      <c r="E130" s="162"/>
      <c r="F130" s="162"/>
      <c r="G130" s="162"/>
      <c r="H130" s="162"/>
      <c r="I130" s="162"/>
      <c r="J130" s="162"/>
      <c r="K130" s="162"/>
      <c r="L130" s="162"/>
      <c r="M130" s="162"/>
      <c r="N130" s="162"/>
      <c r="O130" s="163"/>
    </row>
    <row r="131" spans="1:15" s="81" customFormat="1" x14ac:dyDescent="0.25">
      <c r="A131" s="161"/>
      <c r="B131" s="162"/>
      <c r="C131" s="162"/>
      <c r="D131" s="162"/>
      <c r="E131" s="162"/>
      <c r="F131" s="162"/>
      <c r="G131" s="162"/>
      <c r="H131" s="162"/>
      <c r="I131" s="162"/>
      <c r="J131" s="162"/>
      <c r="K131" s="162"/>
      <c r="L131" s="162"/>
      <c r="M131" s="162"/>
      <c r="N131" s="162"/>
      <c r="O131" s="163"/>
    </row>
    <row r="132" spans="1:15" s="81" customFormat="1" x14ac:dyDescent="0.25">
      <c r="A132" s="161"/>
      <c r="B132" s="162"/>
      <c r="C132" s="162"/>
      <c r="D132" s="162"/>
      <c r="E132" s="162"/>
      <c r="F132" s="162"/>
      <c r="G132" s="162"/>
      <c r="H132" s="162"/>
      <c r="I132" s="162"/>
      <c r="J132" s="162"/>
      <c r="K132" s="162"/>
      <c r="L132" s="162"/>
      <c r="M132" s="162"/>
      <c r="N132" s="162"/>
      <c r="O132" s="163"/>
    </row>
    <row r="133" spans="1:15" s="81" customFormat="1" x14ac:dyDescent="0.25">
      <c r="A133" s="161"/>
      <c r="B133" s="162"/>
      <c r="C133" s="162"/>
      <c r="D133" s="162"/>
      <c r="E133" s="162"/>
      <c r="F133" s="162"/>
      <c r="G133" s="162"/>
      <c r="H133" s="162"/>
      <c r="I133" s="162"/>
      <c r="J133" s="162"/>
      <c r="K133" s="162"/>
      <c r="L133" s="162"/>
      <c r="M133" s="162"/>
      <c r="N133" s="162"/>
      <c r="O133" s="163"/>
    </row>
    <row r="134" spans="1:15" s="81" customFormat="1" ht="15.75" thickBot="1" x14ac:dyDescent="0.3">
      <c r="A134" s="164"/>
      <c r="B134" s="165"/>
      <c r="C134" s="165"/>
      <c r="D134" s="165"/>
      <c r="E134" s="165"/>
      <c r="F134" s="165"/>
      <c r="G134" s="165"/>
      <c r="H134" s="165"/>
      <c r="I134" s="165"/>
      <c r="J134" s="165"/>
      <c r="K134" s="165"/>
      <c r="L134" s="165"/>
      <c r="M134" s="165"/>
      <c r="N134" s="165"/>
      <c r="O134" s="166"/>
    </row>
    <row r="135" spans="1:15" s="81" customFormat="1" ht="15.75" thickBot="1" x14ac:dyDescent="0.3">
      <c r="A135" s="154" t="s">
        <v>2</v>
      </c>
      <c r="B135" s="155"/>
      <c r="C135" s="155"/>
      <c r="D135" s="156"/>
      <c r="E135" s="167">
        <f>E96</f>
        <v>3.3249999999999997</v>
      </c>
      <c r="F135" s="168"/>
      <c r="G135" s="168"/>
      <c r="H135" s="168"/>
      <c r="I135" s="168"/>
      <c r="J135" s="168"/>
      <c r="K135" s="168"/>
      <c r="L135" s="168"/>
      <c r="M135" s="168"/>
      <c r="N135" s="168"/>
      <c r="O135" s="168"/>
    </row>
    <row r="136" spans="1:15" s="81" customFormat="1" ht="15" customHeight="1" x14ac:dyDescent="0.25">
      <c r="A136" s="158" t="str">
        <f>VLOOKUP(K96,Retro!$A$1:$B$9,2,FALSE)</f>
        <v xml:space="preserve">Muy buen desempeño, contar con una planificación ordenada con las unidades o grandes temas podría ayudar a que el curso cuente con una enseñanza organizada (con objetivos de aprendizajes claros, con estrategias metodológicas y de evaluación coherentes a ellos). Quizás sea posible compartir con otros colega de qué forma se obtiene un diseño coherente a los ojos del estudiante. Al mismo tiempo se sugiere mantener el nivel de coordinación con sus ayudantes y la manera en que se desarrolla el curso. La revisión constante de su funcionamiento y el análisis conjunto del desarrollo del curso permitirán ajustar la planificación de forma oportuna. </v>
      </c>
      <c r="B136" s="159"/>
      <c r="C136" s="159"/>
      <c r="D136" s="159"/>
      <c r="E136" s="159"/>
      <c r="F136" s="159"/>
      <c r="G136" s="159"/>
      <c r="H136" s="159"/>
      <c r="I136" s="159"/>
      <c r="J136" s="159"/>
      <c r="K136" s="159"/>
      <c r="L136" s="159"/>
      <c r="M136" s="159"/>
      <c r="N136" s="159"/>
      <c r="O136" s="160"/>
    </row>
    <row r="137" spans="1:15" s="81" customFormat="1" x14ac:dyDescent="0.25">
      <c r="A137" s="161"/>
      <c r="B137" s="162"/>
      <c r="C137" s="162"/>
      <c r="D137" s="162"/>
      <c r="E137" s="162"/>
      <c r="F137" s="162"/>
      <c r="G137" s="162"/>
      <c r="H137" s="162"/>
      <c r="I137" s="162"/>
      <c r="J137" s="162"/>
      <c r="K137" s="162"/>
      <c r="L137" s="162"/>
      <c r="M137" s="162"/>
      <c r="N137" s="162"/>
      <c r="O137" s="163"/>
    </row>
    <row r="138" spans="1:15" s="81" customFormat="1" x14ac:dyDescent="0.25">
      <c r="A138" s="161"/>
      <c r="B138" s="162"/>
      <c r="C138" s="162"/>
      <c r="D138" s="162"/>
      <c r="E138" s="162"/>
      <c r="F138" s="162"/>
      <c r="G138" s="162"/>
      <c r="H138" s="162"/>
      <c r="I138" s="162"/>
      <c r="J138" s="162"/>
      <c r="K138" s="162"/>
      <c r="L138" s="162"/>
      <c r="M138" s="162"/>
      <c r="N138" s="162"/>
      <c r="O138" s="163"/>
    </row>
    <row r="139" spans="1:15" s="81" customFormat="1" x14ac:dyDescent="0.25">
      <c r="A139" s="161"/>
      <c r="B139" s="162"/>
      <c r="C139" s="162"/>
      <c r="D139" s="162"/>
      <c r="E139" s="162"/>
      <c r="F139" s="162"/>
      <c r="G139" s="162"/>
      <c r="H139" s="162"/>
      <c r="I139" s="162"/>
      <c r="J139" s="162"/>
      <c r="K139" s="162"/>
      <c r="L139" s="162"/>
      <c r="M139" s="162"/>
      <c r="N139" s="162"/>
      <c r="O139" s="163"/>
    </row>
    <row r="140" spans="1:15" s="81" customFormat="1" x14ac:dyDescent="0.25">
      <c r="A140" s="161"/>
      <c r="B140" s="162"/>
      <c r="C140" s="162"/>
      <c r="D140" s="162"/>
      <c r="E140" s="162"/>
      <c r="F140" s="162"/>
      <c r="G140" s="162"/>
      <c r="H140" s="162"/>
      <c r="I140" s="162"/>
      <c r="J140" s="162"/>
      <c r="K140" s="162"/>
      <c r="L140" s="162"/>
      <c r="M140" s="162"/>
      <c r="N140" s="162"/>
      <c r="O140" s="163"/>
    </row>
    <row r="141" spans="1:15" s="81" customFormat="1" x14ac:dyDescent="0.25">
      <c r="A141" s="161"/>
      <c r="B141" s="162"/>
      <c r="C141" s="162"/>
      <c r="D141" s="162"/>
      <c r="E141" s="162"/>
      <c r="F141" s="162"/>
      <c r="G141" s="162"/>
      <c r="H141" s="162"/>
      <c r="I141" s="162"/>
      <c r="J141" s="162"/>
      <c r="K141" s="162"/>
      <c r="L141" s="162"/>
      <c r="M141" s="162"/>
      <c r="N141" s="162"/>
      <c r="O141" s="163"/>
    </row>
    <row r="142" spans="1:15" s="81" customFormat="1" x14ac:dyDescent="0.25">
      <c r="A142" s="161"/>
      <c r="B142" s="162"/>
      <c r="C142" s="162"/>
      <c r="D142" s="162"/>
      <c r="E142" s="162"/>
      <c r="F142" s="162"/>
      <c r="G142" s="162"/>
      <c r="H142" s="162"/>
      <c r="I142" s="162"/>
      <c r="J142" s="162"/>
      <c r="K142" s="162"/>
      <c r="L142" s="162"/>
      <c r="M142" s="162"/>
      <c r="N142" s="162"/>
      <c r="O142" s="163"/>
    </row>
    <row r="143" spans="1:15" s="81" customFormat="1" x14ac:dyDescent="0.25">
      <c r="A143" s="161"/>
      <c r="B143" s="162"/>
      <c r="C143" s="162"/>
      <c r="D143" s="162"/>
      <c r="E143" s="162"/>
      <c r="F143" s="162"/>
      <c r="G143" s="162"/>
      <c r="H143" s="162"/>
      <c r="I143" s="162"/>
      <c r="J143" s="162"/>
      <c r="K143" s="162"/>
      <c r="L143" s="162"/>
      <c r="M143" s="162"/>
      <c r="N143" s="162"/>
      <c r="O143" s="163"/>
    </row>
    <row r="144" spans="1:15" s="81" customFormat="1" ht="15.75" thickBot="1" x14ac:dyDescent="0.3">
      <c r="A144" s="164"/>
      <c r="B144" s="165"/>
      <c r="C144" s="165"/>
      <c r="D144" s="165"/>
      <c r="E144" s="165"/>
      <c r="F144" s="165"/>
      <c r="G144" s="165"/>
      <c r="H144" s="165"/>
      <c r="I144" s="165"/>
      <c r="J144" s="165"/>
      <c r="K144" s="165"/>
      <c r="L144" s="165"/>
      <c r="M144" s="165"/>
      <c r="N144" s="165"/>
      <c r="O144" s="166"/>
    </row>
    <row r="145" spans="1:15" s="81" customFormat="1" ht="15.75" thickBot="1" x14ac:dyDescent="0.3"/>
    <row r="146" spans="1:15" s="81" customFormat="1" ht="15.75" thickBot="1" x14ac:dyDescent="0.3">
      <c r="A146" s="154" t="s">
        <v>25</v>
      </c>
      <c r="B146" s="155"/>
      <c r="C146" s="155"/>
      <c r="D146" s="155"/>
      <c r="E146" s="156"/>
      <c r="F146" s="157">
        <f>E97</f>
        <v>3.45</v>
      </c>
    </row>
    <row r="147" spans="1:15" s="81" customFormat="1" ht="15" customHeight="1" x14ac:dyDescent="0.25">
      <c r="A147" s="158" t="str">
        <f>VLOOKUP(K97,Retro!$A$1:$B$13,2,FALSE)</f>
        <v xml:space="preserve">Buen desempeño, solo resta sugerir monitorear constantemente el aporte de la metodología a los objetivos de aprendizaje y la percepción de los estudiantes acerca de la metodología utilizada (según el aporte al aprendizaje y su funcionamiento).
Lo invitamos a reflexionar acerca de los aciertos alcanzados en esta área, ellos podrían ser compartidos en su Unidad Académica o en espacios en que potencien el aprendizaje de una disciplina distinta a la suya.
Lo invitamos a compartir sus experiencias, podrían ser un valioso aporte para su unidad y para otros profesores de la Universidad. </v>
      </c>
      <c r="B147" s="159"/>
      <c r="C147" s="159"/>
      <c r="D147" s="159"/>
      <c r="E147" s="159"/>
      <c r="F147" s="159"/>
      <c r="G147" s="159"/>
      <c r="H147" s="159"/>
      <c r="I147" s="159"/>
      <c r="J147" s="159"/>
      <c r="K147" s="159"/>
      <c r="L147" s="159"/>
      <c r="M147" s="159"/>
      <c r="N147" s="159"/>
      <c r="O147" s="160"/>
    </row>
    <row r="148" spans="1:15" s="81" customFormat="1" x14ac:dyDescent="0.25">
      <c r="A148" s="161"/>
      <c r="B148" s="162"/>
      <c r="C148" s="162"/>
      <c r="D148" s="162"/>
      <c r="E148" s="162"/>
      <c r="F148" s="162"/>
      <c r="G148" s="162"/>
      <c r="H148" s="162"/>
      <c r="I148" s="162"/>
      <c r="J148" s="162"/>
      <c r="K148" s="162"/>
      <c r="L148" s="162"/>
      <c r="M148" s="162"/>
      <c r="N148" s="162"/>
      <c r="O148" s="163"/>
    </row>
    <row r="149" spans="1:15" s="81" customFormat="1" x14ac:dyDescent="0.25">
      <c r="A149" s="161"/>
      <c r="B149" s="162"/>
      <c r="C149" s="162"/>
      <c r="D149" s="162"/>
      <c r="E149" s="162"/>
      <c r="F149" s="162"/>
      <c r="G149" s="162"/>
      <c r="H149" s="162"/>
      <c r="I149" s="162"/>
      <c r="J149" s="162"/>
      <c r="K149" s="162"/>
      <c r="L149" s="162"/>
      <c r="M149" s="162"/>
      <c r="N149" s="162"/>
      <c r="O149" s="163"/>
    </row>
    <row r="150" spans="1:15" s="81" customFormat="1" x14ac:dyDescent="0.25">
      <c r="A150" s="161"/>
      <c r="B150" s="162"/>
      <c r="C150" s="162"/>
      <c r="D150" s="162"/>
      <c r="E150" s="162"/>
      <c r="F150" s="162"/>
      <c r="G150" s="162"/>
      <c r="H150" s="162"/>
      <c r="I150" s="162"/>
      <c r="J150" s="162"/>
      <c r="K150" s="162"/>
      <c r="L150" s="162"/>
      <c r="M150" s="162"/>
      <c r="N150" s="162"/>
      <c r="O150" s="163"/>
    </row>
    <row r="151" spans="1:15" s="81" customFormat="1" x14ac:dyDescent="0.25">
      <c r="A151" s="161"/>
      <c r="B151" s="162"/>
      <c r="C151" s="162"/>
      <c r="D151" s="162"/>
      <c r="E151" s="162"/>
      <c r="F151" s="162"/>
      <c r="G151" s="162"/>
      <c r="H151" s="162"/>
      <c r="I151" s="162"/>
      <c r="J151" s="162"/>
      <c r="K151" s="162"/>
      <c r="L151" s="162"/>
      <c r="M151" s="162"/>
      <c r="N151" s="162"/>
      <c r="O151" s="163"/>
    </row>
    <row r="152" spans="1:15" s="81" customFormat="1" x14ac:dyDescent="0.25">
      <c r="A152" s="161"/>
      <c r="B152" s="162"/>
      <c r="C152" s="162"/>
      <c r="D152" s="162"/>
      <c r="E152" s="162"/>
      <c r="F152" s="162"/>
      <c r="G152" s="162"/>
      <c r="H152" s="162"/>
      <c r="I152" s="162"/>
      <c r="J152" s="162"/>
      <c r="K152" s="162"/>
      <c r="L152" s="162"/>
      <c r="M152" s="162"/>
      <c r="N152" s="162"/>
      <c r="O152" s="163"/>
    </row>
    <row r="153" spans="1:15" s="81" customFormat="1" x14ac:dyDescent="0.25">
      <c r="A153" s="161"/>
      <c r="B153" s="162"/>
      <c r="C153" s="162"/>
      <c r="D153" s="162"/>
      <c r="E153" s="162"/>
      <c r="F153" s="162"/>
      <c r="G153" s="162"/>
      <c r="H153" s="162"/>
      <c r="I153" s="162"/>
      <c r="J153" s="162"/>
      <c r="K153" s="162"/>
      <c r="L153" s="162"/>
      <c r="M153" s="162"/>
      <c r="N153" s="162"/>
      <c r="O153" s="163"/>
    </row>
    <row r="154" spans="1:15" s="81" customFormat="1" ht="33" customHeight="1" x14ac:dyDescent="0.25">
      <c r="A154" s="161"/>
      <c r="B154" s="162"/>
      <c r="C154" s="162"/>
      <c r="D154" s="162"/>
      <c r="E154" s="162"/>
      <c r="F154" s="162"/>
      <c r="G154" s="162"/>
      <c r="H154" s="162"/>
      <c r="I154" s="162"/>
      <c r="J154" s="162"/>
      <c r="K154" s="162"/>
      <c r="L154" s="162"/>
      <c r="M154" s="162"/>
      <c r="N154" s="162"/>
      <c r="O154" s="163"/>
    </row>
    <row r="155" spans="1:15" s="81" customFormat="1" ht="15.75" thickBot="1" x14ac:dyDescent="0.3">
      <c r="A155" s="164"/>
      <c r="B155" s="165"/>
      <c r="C155" s="165"/>
      <c r="D155" s="165"/>
      <c r="E155" s="165"/>
      <c r="F155" s="165"/>
      <c r="G155" s="165"/>
      <c r="H155" s="165"/>
      <c r="I155" s="165"/>
      <c r="J155" s="165"/>
      <c r="K155" s="165"/>
      <c r="L155" s="165"/>
      <c r="M155" s="165"/>
      <c r="N155" s="165"/>
      <c r="O155" s="166"/>
    </row>
    <row r="156" spans="1:15" s="81" customFormat="1" ht="15.75" thickBot="1" x14ac:dyDescent="0.3"/>
    <row r="157" spans="1:15" s="81" customFormat="1" ht="15.75" thickBot="1" x14ac:dyDescent="0.3">
      <c r="A157" s="169" t="s">
        <v>7</v>
      </c>
      <c r="B157" s="170"/>
      <c r="C157" s="170"/>
      <c r="D157" s="171"/>
      <c r="E157" s="157">
        <f>E98</f>
        <v>3.2</v>
      </c>
    </row>
    <row r="158" spans="1:15" s="81" customFormat="1" ht="15" customHeight="1" x14ac:dyDescent="0.25">
      <c r="A158" s="158" t="str">
        <f>VLOOKUP(K98,Retro!$A$1:$B$21,2,FALSE)</f>
        <v xml:space="preserve">Buen resultado, para avanzar en él y fortalecer esta disemensión se podría analizar las estrategias de evaluaciones que se están utilizando en el curso. Un punto importante del análisis es su relación con los objetivos el curso, si son suficientes para recoger evidencias del aprendizaje comprometidos y si están relacionadas con la dedicación del estudiante al curso. Para ello se sugiere revisar los resultados con detención, comentarlos con el equipo docente, incluso con estudiantes que hayan pasado por el curso. Para una nueva versión sería recomendable establecer diferentes métodos o situaciones de evaluación evitando concentrar todo en una sola situación de evaluación o en un tipo de pregunta.
Se sugiere también establecer claros criterios de evaluación y darlos a conocer previo a las evaluaciones lo que permitirá tener un proceso de evaluación más transparente y justo.
De igual manera es recomendable que tras las evaluaciones se entregue retroalimentación a los estudiantes acerca de la calidad de su desempeño y cómo poder mejorar en una nueva situación de evaluación.
</v>
      </c>
      <c r="B158" s="159"/>
      <c r="C158" s="159"/>
      <c r="D158" s="159"/>
      <c r="E158" s="159"/>
      <c r="F158" s="159"/>
      <c r="G158" s="159"/>
      <c r="H158" s="159"/>
      <c r="I158" s="159"/>
      <c r="J158" s="159"/>
      <c r="K158" s="159"/>
      <c r="L158" s="159"/>
      <c r="M158" s="159"/>
      <c r="N158" s="159"/>
      <c r="O158" s="160"/>
    </row>
    <row r="159" spans="1:15" s="81" customFormat="1" x14ac:dyDescent="0.25">
      <c r="A159" s="161"/>
      <c r="B159" s="162"/>
      <c r="C159" s="162"/>
      <c r="D159" s="162"/>
      <c r="E159" s="162"/>
      <c r="F159" s="162"/>
      <c r="G159" s="162"/>
      <c r="H159" s="162"/>
      <c r="I159" s="162"/>
      <c r="J159" s="162"/>
      <c r="K159" s="162"/>
      <c r="L159" s="162"/>
      <c r="M159" s="162"/>
      <c r="N159" s="162"/>
      <c r="O159" s="163"/>
    </row>
    <row r="160" spans="1:15" s="81" customFormat="1" x14ac:dyDescent="0.25">
      <c r="A160" s="161"/>
      <c r="B160" s="162"/>
      <c r="C160" s="162"/>
      <c r="D160" s="162"/>
      <c r="E160" s="162"/>
      <c r="F160" s="162"/>
      <c r="G160" s="162"/>
      <c r="H160" s="162"/>
      <c r="I160" s="162"/>
      <c r="J160" s="162"/>
      <c r="K160" s="162"/>
      <c r="L160" s="162"/>
      <c r="M160" s="162"/>
      <c r="N160" s="162"/>
      <c r="O160" s="163"/>
    </row>
    <row r="161" spans="1:15" s="81" customFormat="1" x14ac:dyDescent="0.25">
      <c r="A161" s="161"/>
      <c r="B161" s="162"/>
      <c r="C161" s="162"/>
      <c r="D161" s="162"/>
      <c r="E161" s="162"/>
      <c r="F161" s="162"/>
      <c r="G161" s="162"/>
      <c r="H161" s="162"/>
      <c r="I161" s="162"/>
      <c r="J161" s="162"/>
      <c r="K161" s="162"/>
      <c r="L161" s="162"/>
      <c r="M161" s="162"/>
      <c r="N161" s="162"/>
      <c r="O161" s="163"/>
    </row>
    <row r="162" spans="1:15" s="81" customFormat="1" x14ac:dyDescent="0.25">
      <c r="A162" s="161"/>
      <c r="B162" s="162"/>
      <c r="C162" s="162"/>
      <c r="D162" s="162"/>
      <c r="E162" s="162"/>
      <c r="F162" s="162"/>
      <c r="G162" s="162"/>
      <c r="H162" s="162"/>
      <c r="I162" s="162"/>
      <c r="J162" s="162"/>
      <c r="K162" s="162"/>
      <c r="L162" s="162"/>
      <c r="M162" s="162"/>
      <c r="N162" s="162"/>
      <c r="O162" s="163"/>
    </row>
    <row r="163" spans="1:15" s="81" customFormat="1" x14ac:dyDescent="0.25">
      <c r="A163" s="161"/>
      <c r="B163" s="162"/>
      <c r="C163" s="162"/>
      <c r="D163" s="162"/>
      <c r="E163" s="162"/>
      <c r="F163" s="162"/>
      <c r="G163" s="162"/>
      <c r="H163" s="162"/>
      <c r="I163" s="162"/>
      <c r="J163" s="162"/>
      <c r="K163" s="162"/>
      <c r="L163" s="162"/>
      <c r="M163" s="162"/>
      <c r="N163" s="162"/>
      <c r="O163" s="163"/>
    </row>
    <row r="164" spans="1:15" s="81" customFormat="1" x14ac:dyDescent="0.25">
      <c r="A164" s="161"/>
      <c r="B164" s="162"/>
      <c r="C164" s="162"/>
      <c r="D164" s="162"/>
      <c r="E164" s="162"/>
      <c r="F164" s="162"/>
      <c r="G164" s="162"/>
      <c r="H164" s="162"/>
      <c r="I164" s="162"/>
      <c r="J164" s="162"/>
      <c r="K164" s="162"/>
      <c r="L164" s="162"/>
      <c r="M164" s="162"/>
      <c r="N164" s="162"/>
      <c r="O164" s="163"/>
    </row>
    <row r="165" spans="1:15" s="81" customFormat="1" x14ac:dyDescent="0.25">
      <c r="A165" s="161"/>
      <c r="B165" s="162"/>
      <c r="C165" s="162"/>
      <c r="D165" s="162"/>
      <c r="E165" s="162"/>
      <c r="F165" s="162"/>
      <c r="G165" s="162"/>
      <c r="H165" s="162"/>
      <c r="I165" s="162"/>
      <c r="J165" s="162"/>
      <c r="K165" s="162"/>
      <c r="L165" s="162"/>
      <c r="M165" s="162"/>
      <c r="N165" s="162"/>
      <c r="O165" s="163"/>
    </row>
    <row r="166" spans="1:15" s="81" customFormat="1" x14ac:dyDescent="0.25">
      <c r="A166" s="161"/>
      <c r="B166" s="162"/>
      <c r="C166" s="162"/>
      <c r="D166" s="162"/>
      <c r="E166" s="162"/>
      <c r="F166" s="162"/>
      <c r="G166" s="162"/>
      <c r="H166" s="162"/>
      <c r="I166" s="162"/>
      <c r="J166" s="162"/>
      <c r="K166" s="162"/>
      <c r="L166" s="162"/>
      <c r="M166" s="162"/>
      <c r="N166" s="162"/>
      <c r="O166" s="163"/>
    </row>
    <row r="167" spans="1:15" s="81" customFormat="1" ht="15.75" thickBot="1" x14ac:dyDescent="0.3">
      <c r="A167" s="164"/>
      <c r="B167" s="165"/>
      <c r="C167" s="165"/>
      <c r="D167" s="165"/>
      <c r="E167" s="165"/>
      <c r="F167" s="165"/>
      <c r="G167" s="165"/>
      <c r="H167" s="165"/>
      <c r="I167" s="165"/>
      <c r="J167" s="165"/>
      <c r="K167" s="165"/>
      <c r="L167" s="165"/>
      <c r="M167" s="165"/>
      <c r="N167" s="165"/>
      <c r="O167" s="166"/>
    </row>
    <row r="168" spans="1:15" s="81" customFormat="1" ht="15.75" thickBot="1" x14ac:dyDescent="0.3"/>
    <row r="169" spans="1:15" s="81" customFormat="1" ht="15.75" thickBot="1" x14ac:dyDescent="0.3">
      <c r="A169" s="172" t="s">
        <v>5</v>
      </c>
      <c r="B169" s="173"/>
      <c r="C169" s="173"/>
      <c r="D169" s="174"/>
      <c r="E169" s="157">
        <f>E99</f>
        <v>3.1666666666666665</v>
      </c>
      <c r="F169" s="168"/>
      <c r="G169" s="168"/>
      <c r="H169" s="168"/>
      <c r="I169" s="168"/>
      <c r="J169" s="168"/>
      <c r="K169" s="168"/>
      <c r="L169" s="168"/>
      <c r="M169" s="168"/>
      <c r="N169" s="168"/>
      <c r="O169" s="168"/>
    </row>
    <row r="170" spans="1:15" s="81" customFormat="1" ht="15" customHeight="1" x14ac:dyDescent="0.25">
      <c r="A170" s="158" t="str">
        <f>VLOOKUP(K99,Retro!$A$1:$B$21,2,FALSE)</f>
        <v>Buenos resultados. Continúe cultivando una relación directa y de respeto con sus estudiantes, estableciendo espacios y vías de comunicación expedita que permita comunicarse con ellos y atender a sus dudas. Para abordar este o cualquier tema vinculado a su docencia, sólo debe solicitar una asesoría personalizada con el CDDoc.</v>
      </c>
      <c r="B170" s="159"/>
      <c r="C170" s="159"/>
      <c r="D170" s="159"/>
      <c r="E170" s="159"/>
      <c r="F170" s="159"/>
      <c r="G170" s="159"/>
      <c r="H170" s="159"/>
      <c r="I170" s="159"/>
      <c r="J170" s="159"/>
      <c r="K170" s="159"/>
      <c r="L170" s="159"/>
      <c r="M170" s="159"/>
      <c r="N170" s="159"/>
      <c r="O170" s="160"/>
    </row>
    <row r="171" spans="1:15" s="81" customFormat="1" x14ac:dyDescent="0.25">
      <c r="A171" s="161"/>
      <c r="B171" s="162"/>
      <c r="C171" s="162"/>
      <c r="D171" s="162"/>
      <c r="E171" s="162"/>
      <c r="F171" s="162"/>
      <c r="G171" s="162"/>
      <c r="H171" s="162"/>
      <c r="I171" s="162"/>
      <c r="J171" s="162"/>
      <c r="K171" s="162"/>
      <c r="L171" s="162"/>
      <c r="M171" s="162"/>
      <c r="N171" s="162"/>
      <c r="O171" s="163"/>
    </row>
    <row r="172" spans="1:15" s="81" customFormat="1" x14ac:dyDescent="0.25">
      <c r="A172" s="161"/>
      <c r="B172" s="162"/>
      <c r="C172" s="162"/>
      <c r="D172" s="162"/>
      <c r="E172" s="162"/>
      <c r="F172" s="162"/>
      <c r="G172" s="162"/>
      <c r="H172" s="162"/>
      <c r="I172" s="162"/>
      <c r="J172" s="162"/>
      <c r="K172" s="162"/>
      <c r="L172" s="162"/>
      <c r="M172" s="162"/>
      <c r="N172" s="162"/>
      <c r="O172" s="163"/>
    </row>
    <row r="173" spans="1:15" s="81" customFormat="1" x14ac:dyDescent="0.25">
      <c r="A173" s="161"/>
      <c r="B173" s="162"/>
      <c r="C173" s="162"/>
      <c r="D173" s="162"/>
      <c r="E173" s="162"/>
      <c r="F173" s="162"/>
      <c r="G173" s="162"/>
      <c r="H173" s="162"/>
      <c r="I173" s="162"/>
      <c r="J173" s="162"/>
      <c r="K173" s="162"/>
      <c r="L173" s="162"/>
      <c r="M173" s="162"/>
      <c r="N173" s="162"/>
      <c r="O173" s="163"/>
    </row>
    <row r="174" spans="1:15" s="81" customFormat="1" x14ac:dyDescent="0.25">
      <c r="A174" s="161"/>
      <c r="B174" s="162"/>
      <c r="C174" s="162"/>
      <c r="D174" s="162"/>
      <c r="E174" s="162"/>
      <c r="F174" s="162"/>
      <c r="G174" s="162"/>
      <c r="H174" s="162"/>
      <c r="I174" s="162"/>
      <c r="J174" s="162"/>
      <c r="K174" s="162"/>
      <c r="L174" s="162"/>
      <c r="M174" s="162"/>
      <c r="N174" s="162"/>
      <c r="O174" s="163"/>
    </row>
    <row r="175" spans="1:15" s="81" customFormat="1" x14ac:dyDescent="0.25">
      <c r="A175" s="161"/>
      <c r="B175" s="162"/>
      <c r="C175" s="162"/>
      <c r="D175" s="162"/>
      <c r="E175" s="162"/>
      <c r="F175" s="162"/>
      <c r="G175" s="162"/>
      <c r="H175" s="162"/>
      <c r="I175" s="162"/>
      <c r="J175" s="162"/>
      <c r="K175" s="162"/>
      <c r="L175" s="162"/>
      <c r="M175" s="162"/>
      <c r="N175" s="162"/>
      <c r="O175" s="163"/>
    </row>
    <row r="176" spans="1:15" s="81" customFormat="1" x14ac:dyDescent="0.25">
      <c r="A176" s="161"/>
      <c r="B176" s="162"/>
      <c r="C176" s="162"/>
      <c r="D176" s="162"/>
      <c r="E176" s="162"/>
      <c r="F176" s="162"/>
      <c r="G176" s="162"/>
      <c r="H176" s="162"/>
      <c r="I176" s="162"/>
      <c r="J176" s="162"/>
      <c r="K176" s="162"/>
      <c r="L176" s="162"/>
      <c r="M176" s="162"/>
      <c r="N176" s="162"/>
      <c r="O176" s="163"/>
    </row>
    <row r="177" spans="1:15" s="81" customFormat="1" x14ac:dyDescent="0.25">
      <c r="A177" s="161"/>
      <c r="B177" s="162"/>
      <c r="C177" s="162"/>
      <c r="D177" s="162"/>
      <c r="E177" s="162"/>
      <c r="F177" s="162"/>
      <c r="G177" s="162"/>
      <c r="H177" s="162"/>
      <c r="I177" s="162"/>
      <c r="J177" s="162"/>
      <c r="K177" s="162"/>
      <c r="L177" s="162"/>
      <c r="M177" s="162"/>
      <c r="N177" s="162"/>
      <c r="O177" s="163"/>
    </row>
    <row r="178" spans="1:15" s="81" customFormat="1" x14ac:dyDescent="0.25">
      <c r="A178" s="161"/>
      <c r="B178" s="162"/>
      <c r="C178" s="162"/>
      <c r="D178" s="162"/>
      <c r="E178" s="162"/>
      <c r="F178" s="162"/>
      <c r="G178" s="162"/>
      <c r="H178" s="162"/>
      <c r="I178" s="162"/>
      <c r="J178" s="162"/>
      <c r="K178" s="162"/>
      <c r="L178" s="162"/>
      <c r="M178" s="162"/>
      <c r="N178" s="162"/>
      <c r="O178" s="163"/>
    </row>
    <row r="179" spans="1:15" s="81" customFormat="1" ht="15.75" thickBot="1" x14ac:dyDescent="0.3">
      <c r="A179" s="164"/>
      <c r="B179" s="165"/>
      <c r="C179" s="165"/>
      <c r="D179" s="165"/>
      <c r="E179" s="165"/>
      <c r="F179" s="165"/>
      <c r="G179" s="165"/>
      <c r="H179" s="165"/>
      <c r="I179" s="165"/>
      <c r="J179" s="165"/>
      <c r="K179" s="165"/>
      <c r="L179" s="165"/>
      <c r="M179" s="165"/>
      <c r="N179" s="165"/>
      <c r="O179" s="166"/>
    </row>
  </sheetData>
  <sheetProtection algorithmName="SHA-512" hashValue="K58Pk21u0XoQGZBTajTcqVrx7WoauCUAWYyE2nFvg9aAIRAYItdWGsJ8Y360ChWrd2rxlKjE2/zwNNqxWicSwQ==" saltValue="UyNSUlNZKV3Ti3KozNHz6w==" spinCount="100000" sheet="1" objects="1" scenarios="1"/>
  <mergeCells count="126">
    <mergeCell ref="A5:O13"/>
    <mergeCell ref="A24:O26"/>
    <mergeCell ref="A42:O43"/>
    <mergeCell ref="A77:O77"/>
    <mergeCell ref="A91:O92"/>
    <mergeCell ref="A101:O103"/>
    <mergeCell ref="A126:O134"/>
    <mergeCell ref="J14:O14"/>
    <mergeCell ref="J15:O15"/>
    <mergeCell ref="J16:O16"/>
    <mergeCell ref="A34:O34"/>
    <mergeCell ref="A18:O20"/>
    <mergeCell ref="A16:F16"/>
    <mergeCell ref="A15:F15"/>
    <mergeCell ref="A14:F14"/>
    <mergeCell ref="D48:F48"/>
    <mergeCell ref="M50:O50"/>
    <mergeCell ref="J46:L46"/>
    <mergeCell ref="J47:L47"/>
    <mergeCell ref="J48:L48"/>
    <mergeCell ref="J49:L49"/>
    <mergeCell ref="J50:L50"/>
    <mergeCell ref="A40:C40"/>
    <mergeCell ref="A41:C41"/>
    <mergeCell ref="A147:O155"/>
    <mergeCell ref="A158:O167"/>
    <mergeCell ref="A170:O179"/>
    <mergeCell ref="A136:O144"/>
    <mergeCell ref="A80:O80"/>
    <mergeCell ref="A78:O79"/>
    <mergeCell ref="A81:O87"/>
    <mergeCell ref="A146:E146"/>
    <mergeCell ref="A169:D169"/>
    <mergeCell ref="K95:O95"/>
    <mergeCell ref="K96:O96"/>
    <mergeCell ref="K97:O97"/>
    <mergeCell ref="K98:O98"/>
    <mergeCell ref="K99:O99"/>
    <mergeCell ref="D35:I35"/>
    <mergeCell ref="D39:I39"/>
    <mergeCell ref="A35:C35"/>
    <mergeCell ref="A36:C36"/>
    <mergeCell ref="A37:C37"/>
    <mergeCell ref="A38:C38"/>
    <mergeCell ref="A39:C39"/>
    <mergeCell ref="D41:I41"/>
    <mergeCell ref="A46:C46"/>
    <mergeCell ref="D38:I38"/>
    <mergeCell ref="A47:C47"/>
    <mergeCell ref="E96:G96"/>
    <mergeCell ref="E97:G97"/>
    <mergeCell ref="E98:G98"/>
    <mergeCell ref="E99:G99"/>
    <mergeCell ref="A94:D94"/>
    <mergeCell ref="A125:D125"/>
    <mergeCell ref="A135:D135"/>
    <mergeCell ref="H94:J94"/>
    <mergeCell ref="H96:J96"/>
    <mergeCell ref="H95:J95"/>
    <mergeCell ref="H98:J98"/>
    <mergeCell ref="A95:D95"/>
    <mergeCell ref="A96:D96"/>
    <mergeCell ref="A97:D97"/>
    <mergeCell ref="A99:D99"/>
    <mergeCell ref="A98:D98"/>
    <mergeCell ref="H99:J99"/>
    <mergeCell ref="H97:J97"/>
    <mergeCell ref="A31:C31"/>
    <mergeCell ref="A32:C32"/>
    <mergeCell ref="L30:O30"/>
    <mergeCell ref="L31:O31"/>
    <mergeCell ref="L32:O32"/>
    <mergeCell ref="D32:G32"/>
    <mergeCell ref="A157:D157"/>
    <mergeCell ref="A48:C48"/>
    <mergeCell ref="A49:C49"/>
    <mergeCell ref="A50:C50"/>
    <mergeCell ref="D45:F45"/>
    <mergeCell ref="G45:I45"/>
    <mergeCell ref="J45:L45"/>
    <mergeCell ref="M45:O45"/>
    <mergeCell ref="A45:C45"/>
    <mergeCell ref="G46:I46"/>
    <mergeCell ref="G47:I47"/>
    <mergeCell ref="G48:I48"/>
    <mergeCell ref="G49:I49"/>
    <mergeCell ref="G50:I50"/>
    <mergeCell ref="D46:F46"/>
    <mergeCell ref="D47:F47"/>
    <mergeCell ref="E95:G95"/>
    <mergeCell ref="J35:O35"/>
    <mergeCell ref="A27:C27"/>
    <mergeCell ref="E94:G94"/>
    <mergeCell ref="L28:O28"/>
    <mergeCell ref="L29:O29"/>
    <mergeCell ref="H27:K27"/>
    <mergeCell ref="H28:K28"/>
    <mergeCell ref="H29:K29"/>
    <mergeCell ref="H30:K30"/>
    <mergeCell ref="H31:K31"/>
    <mergeCell ref="H32:K32"/>
    <mergeCell ref="D27:G27"/>
    <mergeCell ref="D28:G28"/>
    <mergeCell ref="D29:G29"/>
    <mergeCell ref="D30:G30"/>
    <mergeCell ref="D31:G31"/>
    <mergeCell ref="J41:O41"/>
    <mergeCell ref="A28:C28"/>
    <mergeCell ref="A29:C29"/>
    <mergeCell ref="A30:C30"/>
    <mergeCell ref="K94:O94"/>
    <mergeCell ref="L27:O27"/>
    <mergeCell ref="D36:I36"/>
    <mergeCell ref="J36:O36"/>
    <mergeCell ref="D37:I37"/>
    <mergeCell ref="J38:O38"/>
    <mergeCell ref="J37:O37"/>
    <mergeCell ref="J39:O39"/>
    <mergeCell ref="D40:I40"/>
    <mergeCell ref="J40:O40"/>
    <mergeCell ref="D50:F50"/>
    <mergeCell ref="D49:F49"/>
    <mergeCell ref="M46:O46"/>
    <mergeCell ref="M47:O47"/>
    <mergeCell ref="M48:O48"/>
    <mergeCell ref="M49:O49"/>
  </mergeCells>
  <phoneticPr fontId="18" type="noConversion"/>
  <dataValidations count="7">
    <dataValidation type="decimal" allowBlank="1" showInputMessage="1" showErrorMessage="1" error="Recuerde que la escala es entre 1 y 4" sqref="D28:K32" xr:uid="{00000000-0002-0000-0000-000000000000}">
      <formula1>0</formula1>
      <formula2>4</formula2>
    </dataValidation>
    <dataValidation type="decimal" allowBlank="1" showInputMessage="1" showErrorMessage="1" error="Recuerde que esta escala va del 0 al 10" sqref="L28:O32" xr:uid="{00000000-0002-0000-0000-000001000000}">
      <formula1>0</formula1>
      <formula2>10</formula2>
    </dataValidation>
    <dataValidation type="whole" allowBlank="1" showInputMessage="1" showErrorMessage="1" error="Máximo 8" sqref="D36:I36" xr:uid="{00000000-0002-0000-0000-000002000000}">
      <formula1>0</formula1>
      <formula2>8</formula2>
    </dataValidation>
    <dataValidation type="whole" allowBlank="1" showInputMessage="1" showErrorMessage="1" error="Máximo 4" sqref="D37:I37" xr:uid="{00000000-0002-0000-0000-000003000000}">
      <formula1>0</formula1>
      <formula2>4</formula2>
    </dataValidation>
    <dataValidation type="whole" allowBlank="1" showInputMessage="1" showErrorMessage="1" error="Máximo 6" sqref="D38:I38 D41:I41" xr:uid="{00000000-0002-0000-0000-000004000000}">
      <formula1>0</formula1>
      <formula2>6</formula2>
    </dataValidation>
    <dataValidation type="whole" allowBlank="1" showInputMessage="1" showErrorMessage="1" error="Máximo 3" sqref="D39:I39" xr:uid="{00000000-0002-0000-0000-000005000000}">
      <formula1>0</formula1>
      <formula2>3</formula2>
    </dataValidation>
    <dataValidation type="whole" allowBlank="1" showInputMessage="1" showErrorMessage="1" sqref="D40:I40" xr:uid="{00000000-0002-0000-0000-000006000000}">
      <formula1>0</formula1>
      <formula2>2</formula2>
    </dataValidation>
  </dataValidations>
  <pageMargins left="0.35185185185185186" right="0.25" top="0.75" bottom="0.75" header="0.3" footer="0.3"/>
  <pageSetup orientation="portrait" r:id="rId1"/>
  <drawing r:id="rId2"/>
  <extLst>
    <ext xmlns:mx="http://schemas.microsoft.com/office/mac/excel/2008/main" uri="{64002731-A6B0-56B0-2670-7721B7C09600}">
      <mx:PLV Mode="1" OnePage="0" WScale="10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27"/>
  <sheetViews>
    <sheetView workbookViewId="0">
      <selection sqref="A1:Q27"/>
    </sheetView>
  </sheetViews>
  <sheetFormatPr baseColWidth="10" defaultRowHeight="15" x14ac:dyDescent="0.25"/>
  <sheetData>
    <row r="1" spans="1:17" x14ac:dyDescent="0.25">
      <c r="A1" s="4"/>
      <c r="B1" s="4"/>
      <c r="C1" s="4"/>
      <c r="D1" s="4"/>
      <c r="E1" s="4"/>
      <c r="F1" s="4"/>
      <c r="G1" s="4"/>
      <c r="H1" s="4"/>
      <c r="I1" s="4"/>
      <c r="J1" s="4"/>
      <c r="K1" s="4"/>
      <c r="L1" s="4"/>
      <c r="M1" s="4"/>
      <c r="N1" s="4"/>
      <c r="O1" s="4"/>
      <c r="P1" s="4"/>
      <c r="Q1" s="4"/>
    </row>
    <row r="2" spans="1:17" x14ac:dyDescent="0.25">
      <c r="A2" s="4"/>
      <c r="B2" s="4"/>
      <c r="C2" s="4"/>
      <c r="D2" s="4"/>
      <c r="E2" s="4"/>
      <c r="F2" s="4"/>
      <c r="G2" s="4"/>
      <c r="H2" s="4"/>
      <c r="I2" s="4"/>
      <c r="J2" s="4"/>
      <c r="K2" s="4"/>
      <c r="L2" s="4"/>
      <c r="M2" s="4"/>
      <c r="N2" s="4"/>
      <c r="O2" s="4"/>
      <c r="P2" s="4"/>
      <c r="Q2" s="4"/>
    </row>
    <row r="3" spans="1:17" x14ac:dyDescent="0.25">
      <c r="A3" s="4"/>
      <c r="B3" s="4"/>
      <c r="C3" s="4"/>
      <c r="D3" s="4"/>
      <c r="E3" s="4"/>
      <c r="F3" s="4"/>
      <c r="G3" s="4"/>
      <c r="H3" s="4"/>
      <c r="I3" s="4"/>
      <c r="J3" s="4"/>
      <c r="K3" s="4"/>
      <c r="L3" s="4"/>
      <c r="M3" s="4"/>
      <c r="N3" s="4"/>
      <c r="O3" s="4"/>
      <c r="P3" s="4"/>
      <c r="Q3" s="4"/>
    </row>
    <row r="4" spans="1:17" x14ac:dyDescent="0.25">
      <c r="A4" s="4"/>
      <c r="B4" s="4"/>
      <c r="C4" s="4"/>
      <c r="D4" s="4"/>
      <c r="E4" s="4"/>
      <c r="F4" s="4"/>
      <c r="G4" s="4"/>
      <c r="H4" s="4"/>
      <c r="I4" s="4"/>
      <c r="J4" s="4"/>
      <c r="K4" s="4"/>
      <c r="L4" s="4"/>
      <c r="M4" s="4"/>
      <c r="N4" s="4"/>
      <c r="O4" s="4"/>
      <c r="P4" s="4"/>
      <c r="Q4" s="4"/>
    </row>
    <row r="5" spans="1:17" x14ac:dyDescent="0.25">
      <c r="A5" s="4"/>
      <c r="B5" s="4"/>
      <c r="C5" s="4"/>
      <c r="D5" s="4"/>
      <c r="E5" s="4"/>
      <c r="F5" s="4"/>
      <c r="G5" s="4"/>
      <c r="H5" s="4"/>
      <c r="I5" s="4"/>
      <c r="J5" s="4"/>
      <c r="K5" s="4"/>
      <c r="L5" s="4"/>
      <c r="M5" s="4"/>
      <c r="N5" s="4"/>
      <c r="O5" s="4"/>
      <c r="P5" s="4"/>
      <c r="Q5" s="4"/>
    </row>
    <row r="6" spans="1:17" x14ac:dyDescent="0.25">
      <c r="A6" s="4"/>
      <c r="B6" s="4"/>
      <c r="C6" s="4"/>
      <c r="D6" s="4"/>
      <c r="E6" s="4"/>
      <c r="F6" s="4"/>
      <c r="G6" s="4"/>
      <c r="H6" s="4"/>
      <c r="I6" s="4"/>
      <c r="J6" s="4"/>
      <c r="K6" s="4"/>
      <c r="L6" s="4"/>
      <c r="M6" s="4"/>
      <c r="N6" s="4"/>
      <c r="O6" s="4"/>
      <c r="P6" s="4"/>
      <c r="Q6" s="4"/>
    </row>
    <row r="7" spans="1:17" x14ac:dyDescent="0.25">
      <c r="A7" s="4"/>
      <c r="B7" s="4"/>
      <c r="C7" s="4"/>
      <c r="D7" s="4"/>
      <c r="E7" s="4"/>
      <c r="F7" s="4"/>
      <c r="G7" s="4"/>
      <c r="H7" s="4"/>
      <c r="I7" s="4"/>
      <c r="J7" s="4"/>
      <c r="K7" s="4"/>
      <c r="L7" s="4"/>
      <c r="M7" s="4"/>
      <c r="N7" s="4"/>
      <c r="O7" s="4"/>
      <c r="P7" s="4"/>
      <c r="Q7" s="4"/>
    </row>
    <row r="8" spans="1:17" x14ac:dyDescent="0.25">
      <c r="A8" s="4"/>
      <c r="B8" s="4"/>
      <c r="C8" s="4"/>
      <c r="D8" s="4"/>
      <c r="E8" s="4"/>
      <c r="F8" s="4"/>
      <c r="G8" s="4"/>
      <c r="H8" s="4"/>
      <c r="I8" s="4"/>
      <c r="J8" s="4"/>
      <c r="K8" s="4"/>
      <c r="L8" s="4"/>
      <c r="M8" s="4"/>
      <c r="N8" s="4"/>
      <c r="O8" s="4"/>
      <c r="P8" s="4"/>
      <c r="Q8" s="4"/>
    </row>
    <row r="9" spans="1:17" x14ac:dyDescent="0.25">
      <c r="A9" s="4"/>
      <c r="B9" s="4"/>
      <c r="C9" s="4"/>
      <c r="D9" s="4"/>
      <c r="E9" s="4"/>
      <c r="F9" s="4"/>
      <c r="G9" s="4"/>
      <c r="H9" s="4"/>
      <c r="I9" s="4"/>
      <c r="J9" s="4"/>
      <c r="K9" s="4"/>
      <c r="L9" s="4"/>
      <c r="M9" s="4"/>
      <c r="N9" s="4"/>
      <c r="O9" s="4"/>
      <c r="P9" s="4"/>
      <c r="Q9" s="4"/>
    </row>
    <row r="10" spans="1:17" x14ac:dyDescent="0.25">
      <c r="A10" s="4"/>
      <c r="B10" s="4"/>
      <c r="C10" s="4"/>
      <c r="D10" s="4"/>
      <c r="E10" s="4"/>
      <c r="F10" s="4"/>
      <c r="G10" s="4"/>
      <c r="H10" s="4"/>
      <c r="I10" s="4"/>
      <c r="J10" s="4"/>
      <c r="K10" s="4"/>
      <c r="L10" s="4"/>
      <c r="M10" s="4"/>
      <c r="N10" s="4"/>
      <c r="O10" s="4"/>
      <c r="P10" s="4"/>
      <c r="Q10" s="4"/>
    </row>
    <row r="11" spans="1:17" x14ac:dyDescent="0.25">
      <c r="A11" s="4"/>
      <c r="B11" s="4"/>
      <c r="C11" s="4"/>
      <c r="D11" s="4"/>
      <c r="E11" s="4"/>
      <c r="F11" s="4"/>
      <c r="G11" s="4"/>
      <c r="H11" s="4"/>
      <c r="I11" s="4"/>
      <c r="J11" s="4"/>
      <c r="K11" s="4"/>
      <c r="L11" s="4"/>
      <c r="M11" s="4"/>
      <c r="N11" s="4"/>
      <c r="O11" s="4"/>
      <c r="P11" s="4"/>
      <c r="Q11" s="4"/>
    </row>
    <row r="12" spans="1:17" x14ac:dyDescent="0.25">
      <c r="A12" s="4"/>
      <c r="B12" s="4"/>
      <c r="C12" s="4"/>
      <c r="D12" s="4"/>
      <c r="E12" s="4"/>
      <c r="F12" s="4"/>
      <c r="G12" s="4"/>
      <c r="H12" s="4"/>
      <c r="I12" s="4"/>
      <c r="J12" s="4"/>
      <c r="K12" s="4"/>
      <c r="L12" s="4"/>
      <c r="M12" s="4"/>
      <c r="N12" s="4"/>
      <c r="O12" s="4"/>
      <c r="P12" s="4"/>
      <c r="Q12" s="4"/>
    </row>
    <row r="13" spans="1:17" x14ac:dyDescent="0.25">
      <c r="A13" s="4"/>
      <c r="B13" s="4"/>
      <c r="C13" s="4"/>
      <c r="D13" s="4"/>
      <c r="E13" s="4"/>
      <c r="F13" s="4"/>
      <c r="G13" s="4"/>
      <c r="H13" s="4"/>
      <c r="I13" s="4"/>
      <c r="J13" s="4"/>
      <c r="K13" s="4"/>
      <c r="L13" s="4"/>
      <c r="M13" s="4"/>
      <c r="N13" s="4"/>
      <c r="O13" s="4"/>
      <c r="P13" s="4"/>
      <c r="Q13" s="4"/>
    </row>
    <row r="14" spans="1:17" x14ac:dyDescent="0.25">
      <c r="A14" s="4"/>
      <c r="B14" s="4"/>
      <c r="C14" s="4"/>
      <c r="D14" s="4"/>
      <c r="E14" s="4"/>
      <c r="F14" s="4"/>
      <c r="G14" s="4"/>
      <c r="H14" s="4"/>
      <c r="I14" s="4"/>
      <c r="J14" s="4"/>
      <c r="K14" s="4"/>
      <c r="L14" s="4"/>
      <c r="M14" s="4"/>
      <c r="N14" s="4"/>
      <c r="O14" s="4"/>
      <c r="P14" s="4"/>
      <c r="Q14" s="4"/>
    </row>
    <row r="15" spans="1:17" x14ac:dyDescent="0.25">
      <c r="A15" s="4"/>
      <c r="B15" s="4"/>
      <c r="C15" s="4"/>
      <c r="D15" s="4"/>
      <c r="E15" s="4"/>
      <c r="F15" s="4"/>
      <c r="G15" s="4"/>
      <c r="H15" s="4"/>
      <c r="I15" s="4"/>
      <c r="J15" s="4"/>
      <c r="K15" s="4"/>
      <c r="L15" s="4"/>
      <c r="M15" s="4"/>
      <c r="N15" s="4"/>
      <c r="O15" s="4"/>
      <c r="P15" s="4"/>
      <c r="Q15" s="4"/>
    </row>
    <row r="16" spans="1:17" x14ac:dyDescent="0.25">
      <c r="A16" s="4"/>
      <c r="B16" s="4"/>
      <c r="C16" s="4"/>
      <c r="D16" s="4"/>
      <c r="E16" s="4"/>
      <c r="F16" s="4"/>
      <c r="G16" s="4"/>
      <c r="H16" s="4"/>
      <c r="I16" s="4"/>
      <c r="J16" s="4"/>
      <c r="K16" s="4"/>
      <c r="L16" s="4"/>
      <c r="M16" s="4"/>
      <c r="N16" s="4"/>
      <c r="O16" s="4"/>
      <c r="P16" s="4"/>
      <c r="Q16" s="4"/>
    </row>
    <row r="17" spans="1:17" x14ac:dyDescent="0.25">
      <c r="A17" s="4"/>
      <c r="B17" s="4"/>
      <c r="C17" s="4"/>
      <c r="D17" s="4"/>
      <c r="E17" s="4"/>
      <c r="F17" s="4"/>
      <c r="G17" s="4"/>
      <c r="H17" s="4"/>
      <c r="I17" s="4"/>
      <c r="J17" s="4"/>
      <c r="K17" s="4"/>
      <c r="L17" s="4"/>
      <c r="M17" s="4"/>
      <c r="N17" s="4"/>
      <c r="O17" s="4"/>
      <c r="P17" s="4"/>
      <c r="Q17" s="4"/>
    </row>
    <row r="18" spans="1:17" x14ac:dyDescent="0.25">
      <c r="A18" s="4"/>
      <c r="B18" s="4"/>
      <c r="C18" s="4"/>
      <c r="D18" s="4"/>
      <c r="E18" s="4"/>
      <c r="F18" s="4"/>
      <c r="G18" s="4"/>
      <c r="H18" s="4"/>
      <c r="I18" s="4"/>
      <c r="J18" s="4"/>
      <c r="K18" s="4"/>
      <c r="L18" s="4"/>
      <c r="M18" s="4"/>
      <c r="N18" s="4"/>
      <c r="O18" s="4"/>
      <c r="P18" s="4"/>
      <c r="Q18" s="4"/>
    </row>
    <row r="19" spans="1:17" x14ac:dyDescent="0.25">
      <c r="A19" s="4"/>
      <c r="B19" s="4"/>
      <c r="C19" s="4"/>
      <c r="D19" s="4"/>
      <c r="E19" s="4"/>
      <c r="F19" s="4"/>
      <c r="G19" s="4"/>
      <c r="H19" s="4"/>
      <c r="I19" s="4"/>
      <c r="J19" s="4"/>
      <c r="K19" s="4"/>
      <c r="L19" s="4"/>
      <c r="M19" s="4"/>
      <c r="N19" s="4"/>
      <c r="O19" s="4"/>
      <c r="P19" s="4"/>
      <c r="Q19" s="4"/>
    </row>
    <row r="20" spans="1:17" x14ac:dyDescent="0.25">
      <c r="A20" s="4"/>
      <c r="B20" s="4"/>
      <c r="C20" s="4"/>
      <c r="D20" s="4"/>
      <c r="E20" s="4"/>
      <c r="F20" s="4"/>
      <c r="G20" s="4"/>
      <c r="H20" s="4"/>
      <c r="I20" s="4"/>
      <c r="J20" s="4"/>
      <c r="K20" s="4"/>
      <c r="L20" s="4"/>
      <c r="M20" s="4"/>
      <c r="N20" s="4"/>
      <c r="O20" s="4"/>
      <c r="P20" s="4"/>
      <c r="Q20" s="4"/>
    </row>
    <row r="21" spans="1:17" x14ac:dyDescent="0.25">
      <c r="A21" s="4"/>
      <c r="B21" s="4"/>
      <c r="C21" s="4"/>
      <c r="D21" s="4"/>
      <c r="E21" s="4"/>
      <c r="F21" s="4"/>
      <c r="G21" s="4"/>
      <c r="H21" s="4"/>
      <c r="I21" s="4"/>
      <c r="J21" s="4"/>
      <c r="K21" s="4"/>
      <c r="L21" s="4"/>
      <c r="M21" s="4"/>
      <c r="N21" s="4"/>
      <c r="O21" s="4"/>
      <c r="P21" s="4"/>
      <c r="Q21" s="4"/>
    </row>
    <row r="22" spans="1:17" x14ac:dyDescent="0.25">
      <c r="A22" s="4"/>
      <c r="B22" s="4"/>
      <c r="C22" s="4"/>
      <c r="D22" s="4"/>
      <c r="E22" s="4"/>
      <c r="F22" s="4"/>
      <c r="G22" s="4"/>
      <c r="H22" s="4"/>
      <c r="I22" s="4"/>
      <c r="J22" s="4"/>
      <c r="K22" s="4"/>
      <c r="L22" s="4"/>
      <c r="M22" s="4"/>
      <c r="N22" s="4"/>
      <c r="O22" s="4"/>
      <c r="P22" s="4"/>
      <c r="Q22" s="4"/>
    </row>
    <row r="23" spans="1:17" x14ac:dyDescent="0.25">
      <c r="A23" s="4"/>
      <c r="B23" s="4"/>
      <c r="C23" s="4"/>
      <c r="D23" s="4"/>
      <c r="E23" s="4"/>
      <c r="F23" s="4"/>
      <c r="G23" s="4"/>
      <c r="H23" s="4"/>
      <c r="I23" s="4"/>
      <c r="J23" s="4"/>
      <c r="K23" s="4"/>
      <c r="L23" s="4"/>
      <c r="M23" s="4"/>
      <c r="N23" s="4"/>
      <c r="O23" s="4"/>
      <c r="P23" s="4"/>
      <c r="Q23" s="4"/>
    </row>
    <row r="24" spans="1:17" x14ac:dyDescent="0.25">
      <c r="A24" s="4"/>
      <c r="B24" s="4"/>
      <c r="C24" s="4"/>
      <c r="D24" s="4"/>
      <c r="E24" s="4"/>
      <c r="F24" s="4"/>
      <c r="G24" s="4"/>
      <c r="H24" s="4"/>
      <c r="I24" s="4"/>
      <c r="J24" s="4"/>
      <c r="K24" s="4"/>
      <c r="L24" s="4"/>
      <c r="M24" s="4"/>
      <c r="N24" s="4"/>
      <c r="O24" s="4"/>
      <c r="P24" s="4"/>
      <c r="Q24" s="4"/>
    </row>
    <row r="25" spans="1:17" x14ac:dyDescent="0.25">
      <c r="A25" s="4"/>
      <c r="B25" s="4"/>
      <c r="C25" s="4"/>
      <c r="D25" s="4"/>
      <c r="E25" s="4"/>
      <c r="F25" s="4"/>
      <c r="G25" s="4"/>
      <c r="H25" s="4"/>
      <c r="I25" s="4"/>
      <c r="J25" s="4"/>
      <c r="K25" s="4"/>
      <c r="L25" s="4"/>
      <c r="M25" s="4"/>
      <c r="N25" s="4"/>
      <c r="O25" s="4"/>
      <c r="P25" s="4"/>
      <c r="Q25" s="4"/>
    </row>
    <row r="26" spans="1:17" x14ac:dyDescent="0.25">
      <c r="A26" s="4"/>
      <c r="B26" s="4"/>
      <c r="C26" s="4"/>
      <c r="D26" s="4"/>
      <c r="E26" s="4"/>
      <c r="F26" s="4"/>
      <c r="G26" s="4"/>
      <c r="H26" s="4"/>
      <c r="I26" s="4"/>
      <c r="J26" s="4"/>
      <c r="K26" s="4"/>
      <c r="L26" s="4"/>
      <c r="M26" s="4"/>
      <c r="N26" s="4"/>
      <c r="O26" s="4"/>
      <c r="P26" s="4"/>
      <c r="Q26" s="4"/>
    </row>
    <row r="27" spans="1:17" x14ac:dyDescent="0.25">
      <c r="A27" s="4"/>
      <c r="B27" s="4"/>
      <c r="C27" s="4"/>
      <c r="D27" s="4"/>
      <c r="E27" s="4"/>
      <c r="F27" s="4"/>
      <c r="G27" s="4"/>
      <c r="H27" s="4"/>
      <c r="I27" s="4"/>
      <c r="J27" s="4"/>
      <c r="K27" s="4"/>
      <c r="L27" s="4"/>
      <c r="M27" s="4"/>
      <c r="N27" s="4"/>
      <c r="O27" s="4"/>
      <c r="P27" s="4"/>
      <c r="Q27" s="4"/>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N68"/>
  <sheetViews>
    <sheetView zoomScale="80" zoomScaleNormal="80" zoomScalePageLayoutView="48" workbookViewId="0">
      <selection sqref="A1:B1048576"/>
    </sheetView>
  </sheetViews>
  <sheetFormatPr baseColWidth="10" defaultColWidth="10.85546875" defaultRowHeight="15" x14ac:dyDescent="0.25"/>
  <cols>
    <col min="1" max="1" width="36.42578125" style="2" customWidth="1"/>
    <col min="2" max="2" width="255.5703125" style="2" customWidth="1"/>
    <col min="3" max="16384" width="10.85546875" style="2"/>
  </cols>
  <sheetData>
    <row r="1" spans="1:40" s="1" customFormat="1" x14ac:dyDescent="0.25">
      <c r="A1" s="1" t="s">
        <v>13</v>
      </c>
      <c r="B1" s="1" t="s">
        <v>14</v>
      </c>
    </row>
    <row r="2" spans="1:40" ht="45" x14ac:dyDescent="0.25">
      <c r="A2" s="5" t="s">
        <v>17</v>
      </c>
      <c r="B2" s="5" t="s">
        <v>49</v>
      </c>
      <c r="C2" s="4"/>
      <c r="D2" s="4"/>
      <c r="E2" s="4"/>
      <c r="F2" s="4"/>
      <c r="G2" s="4"/>
      <c r="H2" s="4"/>
      <c r="I2" s="4"/>
      <c r="J2" s="4"/>
      <c r="K2" s="4"/>
      <c r="L2" s="4"/>
      <c r="M2" s="4"/>
      <c r="N2" s="4"/>
      <c r="O2" s="4"/>
      <c r="P2" s="4"/>
      <c r="Q2" s="4"/>
      <c r="R2" s="4"/>
      <c r="S2" s="4"/>
      <c r="T2" s="4"/>
      <c r="U2" s="4"/>
      <c r="V2" s="4"/>
      <c r="W2" s="4"/>
      <c r="X2" s="4"/>
      <c r="Y2" s="4"/>
      <c r="Z2" s="4"/>
      <c r="AA2" s="4"/>
      <c r="AB2" s="4"/>
      <c r="AC2" s="4"/>
      <c r="AD2" s="4"/>
      <c r="AE2" s="4"/>
      <c r="AF2" s="4"/>
      <c r="AG2" s="4"/>
      <c r="AH2" s="4"/>
      <c r="AI2" s="4"/>
      <c r="AJ2" s="4"/>
      <c r="AK2" s="4"/>
      <c r="AL2" s="4"/>
      <c r="AM2" s="4"/>
      <c r="AN2" s="4"/>
    </row>
    <row r="3" spans="1:40" ht="45" x14ac:dyDescent="0.25">
      <c r="A3" s="5" t="s">
        <v>18</v>
      </c>
      <c r="B3" s="5" t="s">
        <v>49</v>
      </c>
      <c r="C3" s="4"/>
      <c r="D3" s="4"/>
      <c r="E3" s="4"/>
      <c r="F3" s="4"/>
      <c r="G3" s="4"/>
      <c r="H3" s="4"/>
      <c r="I3" s="4"/>
      <c r="J3" s="4"/>
      <c r="K3" s="4"/>
      <c r="L3" s="4"/>
      <c r="M3" s="4"/>
      <c r="N3" s="4"/>
      <c r="O3" s="4"/>
      <c r="P3" s="4"/>
      <c r="Q3" s="4"/>
      <c r="R3" s="4"/>
      <c r="S3" s="4"/>
      <c r="T3" s="4"/>
      <c r="U3" s="4"/>
      <c r="V3" s="4"/>
      <c r="W3" s="4"/>
      <c r="X3" s="4"/>
      <c r="Y3" s="4"/>
      <c r="Z3" s="4"/>
      <c r="AA3" s="4"/>
      <c r="AB3" s="4"/>
      <c r="AC3" s="4"/>
      <c r="AD3" s="4"/>
      <c r="AE3" s="4"/>
      <c r="AF3" s="4"/>
      <c r="AG3" s="4"/>
      <c r="AH3" s="4"/>
      <c r="AI3" s="4"/>
      <c r="AJ3" s="4"/>
      <c r="AK3" s="4"/>
      <c r="AL3" s="4"/>
      <c r="AM3" s="4"/>
      <c r="AN3" s="4"/>
    </row>
    <row r="4" spans="1:40" ht="30" x14ac:dyDescent="0.25">
      <c r="A4" s="5" t="s">
        <v>19</v>
      </c>
      <c r="B4" s="5" t="s">
        <v>50</v>
      </c>
      <c r="C4" s="4"/>
      <c r="D4" s="4"/>
      <c r="E4" s="4"/>
      <c r="F4" s="4"/>
      <c r="G4" s="4"/>
      <c r="H4" s="4"/>
      <c r="I4" s="4"/>
      <c r="J4" s="4"/>
      <c r="K4" s="4"/>
      <c r="L4" s="4"/>
      <c r="M4" s="4"/>
      <c r="N4" s="4"/>
      <c r="O4" s="4"/>
      <c r="P4" s="4"/>
      <c r="Q4" s="4"/>
      <c r="R4" s="4"/>
      <c r="S4" s="4"/>
      <c r="T4" s="4"/>
      <c r="U4" s="4"/>
      <c r="V4" s="4"/>
      <c r="W4" s="4"/>
      <c r="X4" s="4"/>
      <c r="Y4" s="4"/>
      <c r="Z4" s="4"/>
      <c r="AA4" s="4"/>
      <c r="AB4" s="4"/>
      <c r="AC4" s="4"/>
      <c r="AD4" s="4"/>
      <c r="AE4" s="4"/>
      <c r="AF4" s="4"/>
      <c r="AG4" s="4"/>
      <c r="AH4" s="4"/>
      <c r="AI4" s="4"/>
      <c r="AJ4" s="4"/>
      <c r="AK4" s="4"/>
      <c r="AL4" s="4"/>
      <c r="AM4" s="4"/>
      <c r="AN4" s="4"/>
    </row>
    <row r="5" spans="1:40" ht="60" x14ac:dyDescent="0.25">
      <c r="A5" s="5" t="s">
        <v>20</v>
      </c>
      <c r="B5" s="5" t="s">
        <v>51</v>
      </c>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row>
    <row r="6" spans="1:40" ht="90" x14ac:dyDescent="0.25">
      <c r="A6" s="5" t="s">
        <v>21</v>
      </c>
      <c r="B6" s="5" t="s">
        <v>52</v>
      </c>
      <c r="C6" s="4"/>
      <c r="D6" s="4"/>
      <c r="E6" s="4"/>
      <c r="F6" s="4"/>
      <c r="G6" s="4"/>
      <c r="H6" s="4"/>
      <c r="I6" s="4"/>
      <c r="J6" s="4"/>
      <c r="K6" s="4"/>
      <c r="L6" s="4"/>
      <c r="M6" s="4"/>
      <c r="N6" s="4"/>
      <c r="O6" s="4"/>
      <c r="P6" s="4"/>
      <c r="Q6" s="4"/>
      <c r="R6" s="4"/>
      <c r="S6" s="4"/>
      <c r="T6" s="4"/>
      <c r="U6" s="4"/>
      <c r="V6" s="4"/>
      <c r="W6" s="4"/>
      <c r="X6" s="4"/>
      <c r="Y6" s="4"/>
      <c r="Z6" s="4"/>
      <c r="AA6" s="4"/>
      <c r="AB6" s="4"/>
      <c r="AC6" s="4"/>
      <c r="AD6" s="4"/>
      <c r="AE6" s="4"/>
      <c r="AF6" s="4"/>
      <c r="AG6" s="4"/>
      <c r="AH6" s="4"/>
      <c r="AI6" s="4"/>
      <c r="AJ6" s="4"/>
      <c r="AK6" s="4"/>
      <c r="AL6" s="4"/>
      <c r="AM6" s="4"/>
      <c r="AN6" s="4"/>
    </row>
    <row r="7" spans="1:40" ht="75" x14ac:dyDescent="0.25">
      <c r="A7" s="5" t="s">
        <v>22</v>
      </c>
      <c r="B7" s="5" t="s">
        <v>53</v>
      </c>
      <c r="C7" s="4"/>
      <c r="D7" s="4"/>
      <c r="E7" s="4"/>
      <c r="F7" s="4"/>
      <c r="G7" s="4"/>
      <c r="H7" s="4"/>
      <c r="I7" s="4"/>
      <c r="J7" s="4"/>
      <c r="K7" s="4"/>
      <c r="L7" s="4"/>
      <c r="M7" s="4"/>
      <c r="N7" s="4"/>
      <c r="O7" s="4"/>
      <c r="P7" s="4"/>
      <c r="Q7" s="4"/>
      <c r="R7" s="4"/>
      <c r="S7" s="4"/>
      <c r="T7" s="4"/>
      <c r="U7" s="4"/>
      <c r="V7" s="4"/>
      <c r="W7" s="4"/>
      <c r="X7" s="4"/>
      <c r="Y7" s="4"/>
      <c r="Z7" s="4"/>
      <c r="AA7" s="4"/>
      <c r="AB7" s="4"/>
      <c r="AC7" s="4"/>
      <c r="AD7" s="4"/>
      <c r="AE7" s="4"/>
      <c r="AF7" s="4"/>
      <c r="AG7" s="4"/>
      <c r="AH7" s="4"/>
      <c r="AI7" s="4"/>
      <c r="AJ7" s="4"/>
      <c r="AK7" s="4"/>
      <c r="AL7" s="4"/>
      <c r="AM7" s="4"/>
      <c r="AN7" s="4"/>
    </row>
    <row r="8" spans="1:40" ht="45" x14ac:dyDescent="0.25">
      <c r="A8" s="5" t="s">
        <v>23</v>
      </c>
      <c r="B8" s="5" t="s">
        <v>54</v>
      </c>
      <c r="C8" s="4"/>
      <c r="D8" s="4"/>
      <c r="E8" s="4"/>
      <c r="F8" s="4"/>
      <c r="G8" s="4"/>
      <c r="H8" s="4"/>
      <c r="I8" s="4"/>
      <c r="J8" s="4"/>
      <c r="K8" s="4"/>
      <c r="L8" s="4"/>
      <c r="M8" s="4"/>
      <c r="N8" s="4"/>
      <c r="O8" s="4"/>
      <c r="P8" s="4"/>
      <c r="Q8" s="4"/>
      <c r="R8" s="4"/>
      <c r="S8" s="4"/>
      <c r="T8" s="4"/>
      <c r="U8" s="4"/>
      <c r="V8" s="4"/>
      <c r="W8" s="4"/>
      <c r="X8" s="4"/>
      <c r="Y8" s="4"/>
      <c r="Z8" s="4"/>
      <c r="AA8" s="4"/>
      <c r="AB8" s="4"/>
      <c r="AC8" s="4"/>
      <c r="AD8" s="4"/>
      <c r="AE8" s="4"/>
      <c r="AF8" s="4"/>
      <c r="AG8" s="4"/>
      <c r="AH8" s="4"/>
      <c r="AI8" s="4"/>
      <c r="AJ8" s="4"/>
      <c r="AK8" s="4"/>
      <c r="AL8" s="4"/>
      <c r="AM8" s="4"/>
      <c r="AN8" s="4"/>
    </row>
    <row r="9" spans="1:40" ht="45" x14ac:dyDescent="0.25">
      <c r="A9" s="5" t="s">
        <v>24</v>
      </c>
      <c r="B9" s="5" t="s">
        <v>55</v>
      </c>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row>
    <row r="10" spans="1:40" ht="105" x14ac:dyDescent="0.25">
      <c r="A10" s="5" t="s">
        <v>26</v>
      </c>
      <c r="B10" s="5" t="s">
        <v>63</v>
      </c>
      <c r="C10" s="4"/>
      <c r="D10" s="4"/>
      <c r="E10" s="4"/>
      <c r="F10" s="4"/>
      <c r="G10" s="4"/>
      <c r="H10" s="4"/>
      <c r="I10" s="4"/>
      <c r="J10" s="4"/>
      <c r="K10" s="4"/>
      <c r="L10" s="4"/>
      <c r="M10" s="4"/>
      <c r="N10" s="4"/>
      <c r="O10" s="4"/>
      <c r="P10" s="4"/>
      <c r="Q10" s="4"/>
      <c r="R10" s="4"/>
      <c r="S10" s="4"/>
      <c r="T10" s="4"/>
      <c r="U10" s="4"/>
      <c r="V10" s="4"/>
      <c r="W10" s="4"/>
      <c r="X10" s="4"/>
      <c r="Y10" s="4"/>
      <c r="Z10" s="4"/>
      <c r="AA10" s="4"/>
      <c r="AB10" s="4"/>
      <c r="AC10" s="4"/>
      <c r="AD10" s="4"/>
      <c r="AE10" s="4"/>
      <c r="AF10" s="4"/>
      <c r="AG10" s="4"/>
      <c r="AH10" s="4"/>
      <c r="AI10" s="4"/>
      <c r="AJ10" s="4"/>
      <c r="AK10" s="4"/>
      <c r="AL10" s="4"/>
      <c r="AM10" s="4"/>
      <c r="AN10" s="4"/>
    </row>
    <row r="11" spans="1:40" ht="105" x14ac:dyDescent="0.25">
      <c r="A11" s="5" t="s">
        <v>27</v>
      </c>
      <c r="B11" s="5" t="s">
        <v>64</v>
      </c>
      <c r="C11" s="4"/>
      <c r="D11" s="4"/>
      <c r="E11" s="4"/>
      <c r="F11" s="4"/>
      <c r="G11" s="4"/>
      <c r="H11" s="4"/>
      <c r="I11" s="4"/>
      <c r="J11" s="4"/>
      <c r="K11" s="4"/>
      <c r="L11" s="4"/>
      <c r="M11" s="4"/>
      <c r="N11" s="4"/>
      <c r="O11" s="4"/>
      <c r="P11" s="4"/>
      <c r="Q11" s="4"/>
      <c r="R11" s="4"/>
      <c r="S11" s="4"/>
      <c r="T11" s="4"/>
      <c r="U11" s="4"/>
      <c r="V11" s="4"/>
      <c r="W11" s="4"/>
      <c r="X11" s="4"/>
      <c r="Y11" s="4"/>
      <c r="Z11" s="4"/>
      <c r="AA11" s="4"/>
      <c r="AB11" s="4"/>
      <c r="AC11" s="4"/>
      <c r="AD11" s="4"/>
      <c r="AE11" s="4"/>
      <c r="AF11" s="4"/>
      <c r="AG11" s="4"/>
      <c r="AH11" s="4"/>
      <c r="AI11" s="4"/>
      <c r="AJ11" s="4"/>
      <c r="AK11" s="4"/>
      <c r="AL11" s="4"/>
      <c r="AM11" s="4"/>
      <c r="AN11" s="4"/>
    </row>
    <row r="12" spans="1:40" ht="90" x14ac:dyDescent="0.25">
      <c r="A12" s="5" t="s">
        <v>28</v>
      </c>
      <c r="B12" s="5" t="s">
        <v>68</v>
      </c>
      <c r="C12" s="4"/>
      <c r="D12" s="4"/>
      <c r="E12" s="4"/>
      <c r="F12" s="4"/>
      <c r="G12" s="4"/>
      <c r="H12" s="4"/>
      <c r="I12" s="4"/>
      <c r="J12" s="4"/>
      <c r="K12" s="4"/>
      <c r="L12" s="4"/>
      <c r="M12" s="4"/>
      <c r="N12" s="4"/>
      <c r="O12" s="4"/>
      <c r="P12" s="4"/>
      <c r="Q12" s="4"/>
      <c r="R12" s="4"/>
      <c r="S12" s="4"/>
      <c r="T12" s="4"/>
      <c r="U12" s="4"/>
      <c r="V12" s="4"/>
      <c r="W12" s="4"/>
      <c r="X12" s="4"/>
      <c r="Y12" s="4"/>
      <c r="Z12" s="4"/>
      <c r="AA12" s="4"/>
      <c r="AB12" s="4"/>
      <c r="AC12" s="4"/>
      <c r="AD12" s="4"/>
      <c r="AE12" s="4"/>
      <c r="AF12" s="4"/>
      <c r="AG12" s="4"/>
      <c r="AH12" s="4"/>
      <c r="AI12" s="4"/>
      <c r="AJ12" s="4"/>
      <c r="AK12" s="4"/>
      <c r="AL12" s="4"/>
      <c r="AM12" s="4"/>
      <c r="AN12" s="4"/>
    </row>
    <row r="13" spans="1:40" ht="45" x14ac:dyDescent="0.25">
      <c r="A13" s="5" t="s">
        <v>29</v>
      </c>
      <c r="B13" s="5" t="s">
        <v>65</v>
      </c>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4"/>
      <c r="AF13" s="4"/>
      <c r="AG13" s="4"/>
      <c r="AH13" s="4"/>
      <c r="AI13" s="4"/>
      <c r="AJ13" s="4"/>
      <c r="AK13" s="4"/>
      <c r="AL13" s="4"/>
      <c r="AM13" s="4"/>
      <c r="AN13" s="4"/>
    </row>
    <row r="14" spans="1:40" ht="90" x14ac:dyDescent="0.25">
      <c r="A14" s="5" t="s">
        <v>30</v>
      </c>
      <c r="B14" s="5" t="s">
        <v>66</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c r="AG14" s="4"/>
      <c r="AH14" s="4"/>
      <c r="AI14" s="4"/>
      <c r="AJ14" s="4"/>
      <c r="AK14" s="4"/>
      <c r="AL14" s="4"/>
      <c r="AM14" s="4"/>
      <c r="AN14" s="4"/>
    </row>
    <row r="15" spans="1:40" ht="90" x14ac:dyDescent="0.25">
      <c r="A15" s="5" t="s">
        <v>31</v>
      </c>
      <c r="B15" s="5" t="s">
        <v>66</v>
      </c>
      <c r="C15" s="4"/>
      <c r="D15" s="4"/>
      <c r="E15" s="4"/>
      <c r="F15" s="4"/>
      <c r="G15" s="4"/>
      <c r="H15" s="4"/>
      <c r="I15" s="4"/>
      <c r="J15" s="4"/>
      <c r="K15" s="4"/>
      <c r="L15" s="4"/>
      <c r="M15" s="4"/>
      <c r="N15" s="4"/>
      <c r="O15" s="4"/>
      <c r="P15" s="4"/>
      <c r="Q15" s="4"/>
      <c r="R15" s="4"/>
      <c r="S15" s="4"/>
      <c r="T15" s="4"/>
      <c r="U15" s="4"/>
      <c r="V15" s="4"/>
      <c r="W15" s="4"/>
      <c r="X15" s="4"/>
      <c r="Y15" s="4"/>
      <c r="Z15" s="4"/>
      <c r="AA15" s="4"/>
      <c r="AB15" s="4"/>
      <c r="AC15" s="4"/>
      <c r="AD15" s="4"/>
      <c r="AE15" s="4"/>
      <c r="AF15" s="4"/>
      <c r="AG15" s="4"/>
      <c r="AH15" s="4"/>
      <c r="AI15" s="4"/>
      <c r="AJ15" s="4"/>
      <c r="AK15" s="4"/>
      <c r="AL15" s="4"/>
      <c r="AM15" s="4"/>
      <c r="AN15" s="4"/>
    </row>
    <row r="16" spans="1:40" ht="90" x14ac:dyDescent="0.25">
      <c r="A16" s="5" t="s">
        <v>32</v>
      </c>
      <c r="B16" s="5" t="s">
        <v>67</v>
      </c>
      <c r="C16" s="4"/>
      <c r="D16" s="4"/>
      <c r="E16" s="4"/>
      <c r="F16" s="4"/>
      <c r="G16" s="4"/>
      <c r="H16" s="4"/>
      <c r="I16" s="4"/>
      <c r="J16" s="4"/>
      <c r="K16" s="4"/>
      <c r="L16" s="4"/>
      <c r="M16" s="4"/>
      <c r="N16" s="4"/>
      <c r="O16" s="4"/>
      <c r="P16" s="4"/>
      <c r="Q16" s="4"/>
      <c r="R16" s="4"/>
      <c r="S16" s="4"/>
      <c r="T16" s="4"/>
      <c r="U16" s="4"/>
      <c r="V16" s="4"/>
      <c r="W16" s="4"/>
      <c r="X16" s="4"/>
      <c r="Y16" s="4"/>
      <c r="Z16" s="4"/>
      <c r="AA16" s="4"/>
      <c r="AB16" s="4"/>
      <c r="AC16" s="4"/>
      <c r="AD16" s="4"/>
      <c r="AE16" s="4"/>
      <c r="AF16" s="4"/>
      <c r="AG16" s="4"/>
      <c r="AH16" s="4"/>
      <c r="AI16" s="4"/>
      <c r="AJ16" s="4"/>
      <c r="AK16" s="4"/>
      <c r="AL16" s="4"/>
      <c r="AM16" s="4"/>
      <c r="AN16" s="4"/>
    </row>
    <row r="17" spans="1:40" ht="75" x14ac:dyDescent="0.25">
      <c r="A17" s="5" t="s">
        <v>33</v>
      </c>
      <c r="B17" s="5" t="s">
        <v>56</v>
      </c>
      <c r="C17" s="4"/>
      <c r="D17" s="4"/>
      <c r="E17" s="4"/>
      <c r="F17" s="4"/>
      <c r="G17" s="4"/>
      <c r="H17" s="4"/>
      <c r="I17" s="4"/>
      <c r="J17" s="4"/>
      <c r="K17" s="4"/>
      <c r="L17" s="4"/>
      <c r="M17" s="4"/>
      <c r="N17" s="4"/>
      <c r="O17" s="4"/>
      <c r="P17" s="4"/>
      <c r="Q17" s="4"/>
      <c r="R17" s="4"/>
      <c r="S17" s="4"/>
      <c r="T17" s="4"/>
      <c r="U17" s="4"/>
      <c r="V17" s="4"/>
      <c r="W17" s="4"/>
      <c r="X17" s="4"/>
      <c r="Y17" s="4"/>
      <c r="Z17" s="4"/>
      <c r="AA17" s="4"/>
      <c r="AB17" s="4"/>
      <c r="AC17" s="4"/>
      <c r="AD17" s="4"/>
      <c r="AE17" s="4"/>
      <c r="AF17" s="4"/>
      <c r="AG17" s="4"/>
      <c r="AH17" s="4"/>
      <c r="AI17" s="4"/>
      <c r="AJ17" s="4"/>
      <c r="AK17" s="4"/>
      <c r="AL17" s="4"/>
      <c r="AM17" s="4"/>
      <c r="AN17" s="4"/>
    </row>
    <row r="18" spans="1:40" ht="60" x14ac:dyDescent="0.25">
      <c r="A18" s="5" t="s">
        <v>34</v>
      </c>
      <c r="B18" s="5" t="s">
        <v>69</v>
      </c>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4"/>
      <c r="AF18" s="4"/>
      <c r="AG18" s="4"/>
      <c r="AH18" s="4"/>
      <c r="AI18" s="4"/>
      <c r="AJ18" s="4"/>
      <c r="AK18" s="4"/>
      <c r="AL18" s="4"/>
      <c r="AM18" s="4"/>
      <c r="AN18" s="4"/>
    </row>
    <row r="19" spans="1:40" ht="60" x14ac:dyDescent="0.25">
      <c r="A19" s="5" t="s">
        <v>35</v>
      </c>
      <c r="B19" s="5" t="s">
        <v>69</v>
      </c>
      <c r="C19" s="4"/>
      <c r="D19" s="4"/>
      <c r="E19" s="4"/>
      <c r="F19" s="4"/>
      <c r="G19" s="4"/>
      <c r="H19" s="4"/>
      <c r="I19" s="4"/>
      <c r="J19" s="4"/>
      <c r="K19" s="4"/>
      <c r="L19" s="4"/>
      <c r="M19" s="4"/>
      <c r="N19" s="4"/>
      <c r="O19" s="4"/>
      <c r="P19" s="4"/>
      <c r="Q19" s="4"/>
      <c r="R19" s="4"/>
      <c r="S19" s="4"/>
      <c r="T19" s="4"/>
      <c r="U19" s="4"/>
      <c r="V19" s="4"/>
      <c r="W19" s="4"/>
      <c r="X19" s="4"/>
      <c r="Y19" s="4"/>
      <c r="Z19" s="4"/>
      <c r="AA19" s="4"/>
      <c r="AB19" s="4"/>
      <c r="AC19" s="4"/>
      <c r="AD19" s="4"/>
      <c r="AE19" s="4"/>
      <c r="AF19" s="4"/>
      <c r="AG19" s="4"/>
      <c r="AH19" s="4"/>
      <c r="AI19" s="4"/>
      <c r="AJ19" s="4"/>
      <c r="AK19" s="4"/>
      <c r="AL19" s="4"/>
      <c r="AM19" s="4"/>
      <c r="AN19" s="4"/>
    </row>
    <row r="20" spans="1:40" ht="30" x14ac:dyDescent="0.25">
      <c r="A20" s="5" t="s">
        <v>36</v>
      </c>
      <c r="B20" s="5" t="s">
        <v>57</v>
      </c>
      <c r="C20" s="4"/>
      <c r="D20" s="4"/>
      <c r="E20" s="4"/>
      <c r="F20" s="4"/>
      <c r="G20" s="4"/>
      <c r="H20" s="4"/>
      <c r="I20" s="4"/>
      <c r="J20" s="4"/>
      <c r="K20" s="4"/>
      <c r="L20" s="4"/>
      <c r="M20" s="4"/>
      <c r="N20" s="4"/>
      <c r="O20" s="4"/>
      <c r="P20" s="4"/>
      <c r="Q20" s="4"/>
      <c r="R20" s="4"/>
      <c r="S20" s="4"/>
      <c r="T20" s="4"/>
      <c r="U20" s="4"/>
      <c r="V20" s="4"/>
      <c r="W20" s="4"/>
      <c r="X20" s="4"/>
      <c r="Y20" s="4"/>
      <c r="Z20" s="4"/>
      <c r="AA20" s="4"/>
      <c r="AB20" s="4"/>
      <c r="AC20" s="4"/>
      <c r="AD20" s="4"/>
      <c r="AE20" s="4"/>
      <c r="AF20" s="4"/>
      <c r="AG20" s="4"/>
      <c r="AH20" s="4"/>
      <c r="AI20" s="4"/>
      <c r="AJ20" s="4"/>
      <c r="AK20" s="4"/>
      <c r="AL20" s="4"/>
      <c r="AM20" s="4"/>
      <c r="AN20" s="4"/>
    </row>
    <row r="21" spans="1:40" ht="30" x14ac:dyDescent="0.25">
      <c r="A21" s="5" t="s">
        <v>37</v>
      </c>
      <c r="B21" s="5" t="s">
        <v>58</v>
      </c>
      <c r="C21" s="4"/>
      <c r="D21" s="4"/>
      <c r="E21" s="4"/>
      <c r="F21" s="4"/>
      <c r="G21" s="4"/>
      <c r="H21" s="4"/>
      <c r="I21" s="4"/>
      <c r="J21" s="4"/>
      <c r="K21" s="4"/>
      <c r="L21" s="4"/>
      <c r="M21" s="4"/>
      <c r="N21" s="4"/>
      <c r="O21" s="4"/>
      <c r="P21" s="4"/>
      <c r="Q21" s="4"/>
      <c r="R21" s="4"/>
      <c r="S21" s="4"/>
      <c r="T21" s="4"/>
      <c r="U21" s="4"/>
      <c r="V21" s="4"/>
      <c r="W21" s="4"/>
      <c r="X21" s="4"/>
      <c r="Y21" s="4"/>
      <c r="Z21" s="4"/>
      <c r="AA21" s="4"/>
      <c r="AB21" s="4"/>
      <c r="AC21" s="4"/>
      <c r="AD21" s="4"/>
      <c r="AE21" s="4"/>
      <c r="AF21" s="4"/>
      <c r="AG21" s="4"/>
      <c r="AH21" s="4"/>
      <c r="AI21" s="4"/>
      <c r="AJ21" s="4"/>
      <c r="AK21" s="4"/>
      <c r="AL21" s="4"/>
      <c r="AM21" s="4"/>
      <c r="AN21" s="4"/>
    </row>
    <row r="22" spans="1:40" x14ac:dyDescent="0.25">
      <c r="C22" s="4"/>
      <c r="D22" s="4"/>
      <c r="E22" s="4"/>
      <c r="F22" s="4"/>
      <c r="G22" s="4"/>
      <c r="H22" s="4"/>
      <c r="I22" s="4"/>
      <c r="J22" s="4"/>
      <c r="K22" s="4"/>
      <c r="L22" s="4"/>
      <c r="M22" s="4"/>
      <c r="N22" s="4"/>
      <c r="O22" s="4"/>
      <c r="P22" s="4"/>
      <c r="Q22" s="4"/>
      <c r="R22" s="4"/>
      <c r="S22" s="4"/>
      <c r="T22" s="4"/>
      <c r="U22" s="4"/>
      <c r="V22" s="4"/>
      <c r="W22" s="4"/>
      <c r="X22" s="4"/>
      <c r="Y22" s="4"/>
      <c r="Z22" s="4"/>
      <c r="AA22" s="4"/>
      <c r="AB22" s="4"/>
      <c r="AC22" s="4"/>
      <c r="AD22" s="4"/>
      <c r="AE22" s="4"/>
      <c r="AF22" s="4"/>
      <c r="AG22" s="4"/>
      <c r="AH22" s="4"/>
      <c r="AI22" s="4"/>
      <c r="AJ22" s="4"/>
      <c r="AK22" s="4"/>
      <c r="AL22" s="4"/>
      <c r="AM22" s="4"/>
      <c r="AN22" s="4"/>
    </row>
    <row r="23" spans="1:40" x14ac:dyDescent="0.25">
      <c r="C23" s="4"/>
      <c r="D23" s="4"/>
      <c r="E23" s="4"/>
      <c r="F23" s="4"/>
      <c r="G23" s="4"/>
      <c r="H23" s="4"/>
      <c r="I23" s="4"/>
      <c r="J23" s="4"/>
      <c r="K23" s="4"/>
      <c r="L23" s="4"/>
      <c r="M23" s="4"/>
      <c r="N23" s="4"/>
      <c r="O23" s="4"/>
      <c r="P23" s="4"/>
      <c r="Q23" s="4"/>
      <c r="R23" s="4"/>
      <c r="S23" s="4"/>
      <c r="T23" s="4"/>
      <c r="U23" s="4"/>
      <c r="V23" s="4"/>
      <c r="W23" s="4"/>
      <c r="X23" s="4"/>
      <c r="Y23" s="4"/>
      <c r="Z23" s="4"/>
      <c r="AA23" s="4"/>
      <c r="AB23" s="4"/>
      <c r="AC23" s="4"/>
      <c r="AD23" s="4"/>
      <c r="AE23" s="4"/>
      <c r="AF23" s="4"/>
      <c r="AG23" s="4"/>
      <c r="AH23" s="4"/>
      <c r="AI23" s="4"/>
      <c r="AJ23" s="4"/>
      <c r="AK23" s="4"/>
      <c r="AL23" s="4"/>
      <c r="AM23" s="4"/>
      <c r="AN23" s="4"/>
    </row>
    <row r="24" spans="1:40" x14ac:dyDescent="0.25">
      <c r="C24" s="4"/>
      <c r="D24" s="4"/>
      <c r="E24" s="4"/>
      <c r="F24" s="4"/>
      <c r="G24" s="4"/>
      <c r="H24" s="4"/>
      <c r="I24" s="4"/>
      <c r="J24" s="4"/>
      <c r="K24" s="4"/>
      <c r="L24" s="4"/>
      <c r="M24" s="4"/>
      <c r="N24" s="4"/>
      <c r="O24" s="4"/>
      <c r="P24" s="4"/>
      <c r="Q24" s="4"/>
      <c r="R24" s="4"/>
      <c r="S24" s="4"/>
      <c r="T24" s="4"/>
      <c r="U24" s="4"/>
      <c r="V24" s="4"/>
      <c r="W24" s="4"/>
      <c r="X24" s="4"/>
      <c r="Y24" s="4"/>
      <c r="Z24" s="4"/>
      <c r="AA24" s="4"/>
      <c r="AB24" s="4"/>
      <c r="AC24" s="4"/>
      <c r="AD24" s="4"/>
      <c r="AE24" s="4"/>
      <c r="AF24" s="4"/>
      <c r="AG24" s="4"/>
      <c r="AH24" s="4"/>
      <c r="AI24" s="4"/>
      <c r="AJ24" s="4"/>
      <c r="AK24" s="4"/>
      <c r="AL24" s="4"/>
      <c r="AM24" s="4"/>
      <c r="AN24" s="4"/>
    </row>
    <row r="25" spans="1:40" x14ac:dyDescent="0.25">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4"/>
      <c r="AF25" s="4"/>
      <c r="AG25" s="4"/>
      <c r="AH25" s="4"/>
      <c r="AI25" s="4"/>
      <c r="AJ25" s="4"/>
      <c r="AK25" s="4"/>
      <c r="AL25" s="4"/>
      <c r="AM25" s="4"/>
      <c r="AN25" s="4"/>
    </row>
    <row r="26" spans="1:40" x14ac:dyDescent="0.25">
      <c r="C26" s="4"/>
      <c r="D26" s="4"/>
      <c r="E26" s="4"/>
      <c r="F26" s="4"/>
      <c r="G26" s="4"/>
      <c r="H26" s="4"/>
      <c r="I26" s="4"/>
      <c r="J26" s="4"/>
      <c r="K26" s="4"/>
      <c r="L26" s="4"/>
      <c r="M26" s="4"/>
      <c r="N26" s="4"/>
      <c r="O26" s="4"/>
      <c r="P26" s="4"/>
      <c r="Q26" s="4"/>
      <c r="R26" s="4"/>
      <c r="S26" s="4"/>
      <c r="T26" s="4"/>
      <c r="U26" s="4"/>
      <c r="V26" s="4"/>
      <c r="W26" s="4"/>
      <c r="X26" s="4"/>
      <c r="Y26" s="4"/>
      <c r="Z26" s="4"/>
      <c r="AA26" s="4"/>
      <c r="AB26" s="4"/>
      <c r="AC26" s="4"/>
      <c r="AD26" s="4"/>
      <c r="AE26" s="4"/>
      <c r="AF26" s="4"/>
      <c r="AG26" s="4"/>
      <c r="AH26" s="4"/>
      <c r="AI26" s="4"/>
      <c r="AJ26" s="4"/>
      <c r="AK26" s="4"/>
      <c r="AL26" s="4"/>
      <c r="AM26" s="4"/>
      <c r="AN26" s="4"/>
    </row>
    <row r="27" spans="1:40" x14ac:dyDescent="0.25">
      <c r="C27" s="4"/>
      <c r="D27" s="4"/>
      <c r="E27" s="4"/>
      <c r="F27" s="4"/>
      <c r="G27" s="4"/>
      <c r="H27" s="4"/>
      <c r="I27" s="4"/>
      <c r="J27" s="4"/>
      <c r="K27" s="4"/>
      <c r="L27" s="4"/>
      <c r="M27" s="4"/>
      <c r="N27" s="4"/>
      <c r="O27" s="4"/>
      <c r="P27" s="4"/>
      <c r="Q27" s="4"/>
      <c r="R27" s="4"/>
      <c r="S27" s="4"/>
      <c r="T27" s="4"/>
      <c r="U27" s="4"/>
      <c r="V27" s="4"/>
      <c r="W27" s="4"/>
      <c r="X27" s="4"/>
      <c r="Y27" s="4"/>
      <c r="Z27" s="4"/>
      <c r="AA27" s="4"/>
      <c r="AB27" s="4"/>
      <c r="AC27" s="4"/>
      <c r="AD27" s="4"/>
      <c r="AE27" s="4"/>
      <c r="AF27" s="4"/>
      <c r="AG27" s="4"/>
      <c r="AH27" s="4"/>
      <c r="AI27" s="4"/>
      <c r="AJ27" s="4"/>
      <c r="AK27" s="4"/>
      <c r="AL27" s="4"/>
      <c r="AM27" s="4"/>
      <c r="AN27" s="4"/>
    </row>
    <row r="28" spans="1:40" x14ac:dyDescent="0.25">
      <c r="C28" s="4"/>
      <c r="D28" s="4"/>
      <c r="E28" s="4"/>
      <c r="F28" s="4"/>
      <c r="G28" s="4"/>
      <c r="H28" s="4"/>
      <c r="I28" s="4"/>
      <c r="J28" s="4"/>
      <c r="K28" s="4"/>
      <c r="L28" s="4"/>
      <c r="M28" s="4"/>
      <c r="N28" s="4"/>
      <c r="O28" s="4"/>
      <c r="P28" s="4"/>
      <c r="Q28" s="4"/>
      <c r="R28" s="4"/>
      <c r="S28" s="4"/>
      <c r="T28" s="4"/>
      <c r="U28" s="4"/>
      <c r="V28" s="4"/>
      <c r="W28" s="4"/>
      <c r="X28" s="4"/>
      <c r="Y28" s="4"/>
      <c r="Z28" s="4"/>
      <c r="AA28" s="4"/>
      <c r="AB28" s="4"/>
      <c r="AC28" s="4"/>
      <c r="AD28" s="4"/>
      <c r="AE28" s="4"/>
      <c r="AF28" s="4"/>
      <c r="AG28" s="4"/>
      <c r="AH28" s="4"/>
      <c r="AI28" s="4"/>
      <c r="AJ28" s="4"/>
      <c r="AK28" s="4"/>
      <c r="AL28" s="4"/>
      <c r="AM28" s="4"/>
      <c r="AN28" s="4"/>
    </row>
    <row r="29" spans="1:40" x14ac:dyDescent="0.25">
      <c r="C29" s="4"/>
      <c r="D29" s="4"/>
      <c r="E29" s="4"/>
      <c r="F29" s="4"/>
      <c r="G29" s="4"/>
      <c r="H29" s="4"/>
      <c r="I29" s="4"/>
      <c r="J29" s="4"/>
      <c r="K29" s="4"/>
      <c r="L29" s="4"/>
      <c r="M29" s="4"/>
      <c r="N29" s="4"/>
      <c r="O29" s="4"/>
      <c r="P29" s="4"/>
      <c r="Q29" s="4"/>
      <c r="R29" s="4"/>
      <c r="S29" s="4"/>
      <c r="T29" s="4"/>
      <c r="U29" s="4"/>
      <c r="V29" s="4"/>
      <c r="W29" s="4"/>
      <c r="X29" s="4"/>
      <c r="Y29" s="4"/>
      <c r="Z29" s="4"/>
      <c r="AA29" s="4"/>
      <c r="AB29" s="4"/>
      <c r="AC29" s="4"/>
      <c r="AD29" s="4"/>
      <c r="AE29" s="4"/>
      <c r="AF29" s="4"/>
      <c r="AG29" s="4"/>
      <c r="AH29" s="4"/>
      <c r="AI29" s="4"/>
      <c r="AJ29" s="4"/>
      <c r="AK29" s="4"/>
      <c r="AL29" s="4"/>
      <c r="AM29" s="4"/>
      <c r="AN29" s="4"/>
    </row>
    <row r="30" spans="1:40" x14ac:dyDescent="0.25">
      <c r="C30" s="4"/>
      <c r="D30" s="4"/>
      <c r="E30" s="4"/>
      <c r="F30" s="4"/>
      <c r="G30" s="4"/>
      <c r="H30" s="4"/>
      <c r="I30" s="4"/>
      <c r="J30" s="4"/>
      <c r="K30" s="4"/>
      <c r="L30" s="4"/>
      <c r="M30" s="4"/>
      <c r="N30" s="4"/>
      <c r="O30" s="4"/>
      <c r="P30" s="4"/>
      <c r="Q30" s="4"/>
      <c r="R30" s="4"/>
      <c r="S30" s="4"/>
      <c r="T30" s="4"/>
      <c r="U30" s="4"/>
      <c r="V30" s="4"/>
      <c r="W30" s="4"/>
      <c r="X30" s="4"/>
      <c r="Y30" s="4"/>
      <c r="Z30" s="4"/>
      <c r="AA30" s="4"/>
      <c r="AB30" s="4"/>
      <c r="AC30" s="4"/>
      <c r="AD30" s="4"/>
      <c r="AE30" s="4"/>
      <c r="AF30" s="4"/>
      <c r="AG30" s="4"/>
      <c r="AH30" s="4"/>
      <c r="AI30" s="4"/>
      <c r="AJ30" s="4"/>
      <c r="AK30" s="4"/>
      <c r="AL30" s="4"/>
      <c r="AM30" s="4"/>
      <c r="AN30" s="4"/>
    </row>
    <row r="31" spans="1:40" x14ac:dyDescent="0.25">
      <c r="C31" s="4"/>
      <c r="D31" s="4"/>
      <c r="E31" s="4"/>
      <c r="F31" s="4"/>
      <c r="G31" s="4"/>
      <c r="H31" s="4"/>
      <c r="I31" s="4"/>
      <c r="J31" s="4"/>
      <c r="K31" s="4"/>
      <c r="L31" s="4"/>
      <c r="M31" s="4"/>
      <c r="N31" s="4"/>
      <c r="O31" s="4"/>
      <c r="P31" s="4"/>
      <c r="Q31" s="4"/>
      <c r="R31" s="4"/>
      <c r="S31" s="4"/>
      <c r="T31" s="4"/>
      <c r="U31" s="4"/>
      <c r="V31" s="4"/>
      <c r="W31" s="4"/>
      <c r="X31" s="4"/>
      <c r="Y31" s="4"/>
      <c r="Z31" s="4"/>
      <c r="AA31" s="4"/>
      <c r="AB31" s="4"/>
      <c r="AC31" s="4"/>
      <c r="AD31" s="4"/>
      <c r="AE31" s="4"/>
      <c r="AF31" s="4"/>
      <c r="AG31" s="4"/>
      <c r="AH31" s="4"/>
      <c r="AI31" s="4"/>
      <c r="AJ31" s="4"/>
      <c r="AK31" s="4"/>
      <c r="AL31" s="4"/>
      <c r="AM31" s="4"/>
      <c r="AN31" s="4"/>
    </row>
    <row r="32" spans="1:40" x14ac:dyDescent="0.25">
      <c r="C32" s="4"/>
      <c r="D32" s="4"/>
      <c r="E32" s="4"/>
      <c r="F32" s="4"/>
      <c r="G32" s="4"/>
      <c r="H32" s="4"/>
      <c r="I32" s="4"/>
      <c r="J32" s="4"/>
      <c r="K32" s="4"/>
      <c r="L32" s="4"/>
      <c r="M32" s="4"/>
      <c r="N32" s="4"/>
      <c r="O32" s="4"/>
      <c r="P32" s="4"/>
      <c r="Q32" s="4"/>
      <c r="R32" s="4"/>
      <c r="S32" s="4"/>
      <c r="T32" s="4"/>
      <c r="U32" s="4"/>
      <c r="V32" s="4"/>
      <c r="W32" s="4"/>
      <c r="X32" s="4"/>
      <c r="Y32" s="4"/>
      <c r="Z32" s="4"/>
      <c r="AA32" s="4"/>
      <c r="AB32" s="4"/>
      <c r="AC32" s="4"/>
      <c r="AD32" s="4"/>
      <c r="AE32" s="4"/>
      <c r="AF32" s="4"/>
      <c r="AG32" s="4"/>
      <c r="AH32" s="4"/>
      <c r="AI32" s="4"/>
      <c r="AJ32" s="4"/>
      <c r="AK32" s="4"/>
      <c r="AL32" s="4"/>
      <c r="AM32" s="4"/>
      <c r="AN32" s="4"/>
    </row>
    <row r="33" spans="3:40" x14ac:dyDescent="0.25">
      <c r="C33" s="4"/>
      <c r="D33" s="4"/>
      <c r="E33" s="4"/>
      <c r="F33" s="4"/>
      <c r="G33" s="4"/>
      <c r="H33" s="4"/>
      <c r="I33" s="4"/>
      <c r="J33" s="4"/>
      <c r="K33" s="4"/>
      <c r="L33" s="4"/>
      <c r="M33" s="4"/>
      <c r="N33" s="4"/>
      <c r="O33" s="4"/>
      <c r="P33" s="4"/>
      <c r="Q33" s="4"/>
      <c r="R33" s="4"/>
      <c r="S33" s="4"/>
      <c r="T33" s="4"/>
      <c r="U33" s="4"/>
      <c r="V33" s="4"/>
      <c r="W33" s="4"/>
      <c r="X33" s="4"/>
      <c r="Y33" s="4"/>
      <c r="Z33" s="4"/>
      <c r="AA33" s="4"/>
      <c r="AB33" s="4"/>
      <c r="AC33" s="4"/>
      <c r="AD33" s="4"/>
      <c r="AE33" s="4"/>
      <c r="AF33" s="4"/>
      <c r="AG33" s="4"/>
      <c r="AH33" s="4"/>
      <c r="AI33" s="4"/>
      <c r="AJ33" s="4"/>
      <c r="AK33" s="4"/>
      <c r="AL33" s="4"/>
      <c r="AM33" s="4"/>
      <c r="AN33" s="4"/>
    </row>
    <row r="34" spans="3:40" x14ac:dyDescent="0.25">
      <c r="C34" s="4"/>
      <c r="D34" s="4"/>
      <c r="E34" s="4"/>
      <c r="F34" s="4"/>
      <c r="G34" s="4"/>
      <c r="H34" s="4"/>
      <c r="I34" s="4"/>
      <c r="J34" s="4"/>
      <c r="K34" s="4"/>
      <c r="L34" s="4"/>
      <c r="M34" s="4"/>
      <c r="N34" s="4"/>
      <c r="O34" s="4"/>
      <c r="P34" s="4"/>
      <c r="Q34" s="4"/>
      <c r="R34" s="4"/>
      <c r="S34" s="4"/>
      <c r="T34" s="4"/>
      <c r="U34" s="4"/>
      <c r="V34" s="4"/>
      <c r="W34" s="4"/>
      <c r="X34" s="4"/>
      <c r="Y34" s="4"/>
      <c r="Z34" s="4"/>
      <c r="AA34" s="4"/>
      <c r="AB34" s="4"/>
      <c r="AC34" s="4"/>
      <c r="AD34" s="4"/>
      <c r="AE34" s="4"/>
      <c r="AF34" s="4"/>
      <c r="AG34" s="4"/>
      <c r="AH34" s="4"/>
      <c r="AI34" s="4"/>
      <c r="AJ34" s="4"/>
      <c r="AK34" s="4"/>
      <c r="AL34" s="4"/>
      <c r="AM34" s="4"/>
      <c r="AN34" s="4"/>
    </row>
    <row r="35" spans="3:40" x14ac:dyDescent="0.25">
      <c r="C35" s="4"/>
      <c r="D35" s="4"/>
      <c r="E35" s="4"/>
      <c r="F35" s="4"/>
      <c r="G35" s="4"/>
      <c r="H35" s="4"/>
      <c r="I35" s="4"/>
      <c r="J35" s="4"/>
      <c r="K35" s="4"/>
      <c r="L35" s="4"/>
      <c r="M35" s="4"/>
      <c r="N35" s="4"/>
      <c r="O35" s="4"/>
      <c r="P35" s="4"/>
      <c r="Q35" s="4"/>
      <c r="R35" s="4"/>
      <c r="S35" s="4"/>
      <c r="T35" s="4"/>
      <c r="U35" s="4"/>
      <c r="V35" s="4"/>
      <c r="W35" s="4"/>
      <c r="X35" s="4"/>
      <c r="Y35" s="4"/>
      <c r="Z35" s="4"/>
      <c r="AA35" s="4"/>
      <c r="AB35" s="4"/>
      <c r="AC35" s="4"/>
      <c r="AD35" s="4"/>
      <c r="AE35" s="4"/>
      <c r="AF35" s="4"/>
      <c r="AG35" s="4"/>
      <c r="AH35" s="4"/>
      <c r="AI35" s="4"/>
      <c r="AJ35" s="4"/>
      <c r="AK35" s="4"/>
      <c r="AL35" s="4"/>
      <c r="AM35" s="4"/>
      <c r="AN35" s="4"/>
    </row>
    <row r="36" spans="3:40" x14ac:dyDescent="0.25">
      <c r="C36" s="4"/>
      <c r="D36" s="4"/>
      <c r="E36" s="4"/>
      <c r="F36" s="4"/>
      <c r="G36" s="4"/>
      <c r="H36" s="4"/>
      <c r="I36" s="4"/>
      <c r="J36" s="4"/>
      <c r="K36" s="4"/>
      <c r="L36" s="4"/>
      <c r="M36" s="4"/>
      <c r="N36" s="4"/>
      <c r="O36" s="4"/>
      <c r="P36" s="4"/>
      <c r="Q36" s="4"/>
      <c r="R36" s="4"/>
      <c r="S36" s="4"/>
      <c r="T36" s="4"/>
      <c r="U36" s="4"/>
      <c r="V36" s="4"/>
      <c r="W36" s="4"/>
      <c r="X36" s="4"/>
      <c r="Y36" s="4"/>
      <c r="Z36" s="4"/>
      <c r="AA36" s="4"/>
      <c r="AB36" s="4"/>
      <c r="AC36" s="4"/>
      <c r="AD36" s="4"/>
      <c r="AE36" s="4"/>
      <c r="AF36" s="4"/>
      <c r="AG36" s="4"/>
      <c r="AH36" s="4"/>
      <c r="AI36" s="4"/>
      <c r="AJ36" s="4"/>
      <c r="AK36" s="4"/>
      <c r="AL36" s="4"/>
      <c r="AM36" s="4"/>
      <c r="AN36" s="4"/>
    </row>
    <row r="37" spans="3:40" x14ac:dyDescent="0.25">
      <c r="C37" s="4"/>
      <c r="D37" s="4"/>
      <c r="E37" s="4"/>
      <c r="F37" s="4"/>
      <c r="G37" s="4"/>
      <c r="H37" s="4"/>
      <c r="I37" s="4"/>
      <c r="J37" s="4"/>
      <c r="K37" s="4"/>
      <c r="L37" s="4"/>
      <c r="M37" s="4"/>
      <c r="N37" s="4"/>
      <c r="O37" s="4"/>
      <c r="P37" s="4"/>
      <c r="Q37" s="4"/>
      <c r="R37" s="4"/>
      <c r="S37" s="4"/>
      <c r="T37" s="4"/>
      <c r="U37" s="4"/>
      <c r="V37" s="4"/>
      <c r="W37" s="4"/>
      <c r="X37" s="4"/>
      <c r="Y37" s="4"/>
      <c r="Z37" s="4"/>
      <c r="AA37" s="4"/>
      <c r="AB37" s="4"/>
      <c r="AC37" s="4"/>
      <c r="AD37" s="4"/>
      <c r="AE37" s="4"/>
      <c r="AF37" s="4"/>
      <c r="AG37" s="4"/>
      <c r="AH37" s="4"/>
      <c r="AI37" s="4"/>
      <c r="AJ37" s="4"/>
      <c r="AK37" s="4"/>
      <c r="AL37" s="4"/>
      <c r="AM37" s="4"/>
      <c r="AN37" s="4"/>
    </row>
    <row r="38" spans="3:40" x14ac:dyDescent="0.25">
      <c r="C38" s="4"/>
      <c r="D38" s="4"/>
      <c r="E38" s="4"/>
      <c r="F38" s="4"/>
      <c r="G38" s="4"/>
      <c r="H38" s="4"/>
      <c r="I38" s="4"/>
      <c r="J38" s="4"/>
      <c r="K38" s="4"/>
      <c r="L38" s="4"/>
      <c r="M38" s="4"/>
      <c r="N38" s="4"/>
      <c r="O38" s="4"/>
      <c r="P38" s="4"/>
      <c r="Q38" s="4"/>
      <c r="R38" s="4"/>
      <c r="S38" s="4"/>
      <c r="T38" s="4"/>
      <c r="U38" s="4"/>
      <c r="V38" s="4"/>
      <c r="W38" s="4"/>
      <c r="X38" s="4"/>
      <c r="Y38" s="4"/>
      <c r="Z38" s="4"/>
      <c r="AA38" s="4"/>
      <c r="AB38" s="4"/>
      <c r="AC38" s="4"/>
      <c r="AD38" s="4"/>
      <c r="AE38" s="4"/>
      <c r="AF38" s="4"/>
      <c r="AG38" s="4"/>
      <c r="AH38" s="4"/>
      <c r="AI38" s="4"/>
      <c r="AJ38" s="4"/>
      <c r="AK38" s="4"/>
      <c r="AL38" s="4"/>
      <c r="AM38" s="4"/>
      <c r="AN38" s="4"/>
    </row>
    <row r="39" spans="3:40" x14ac:dyDescent="0.25">
      <c r="C39" s="4"/>
      <c r="D39" s="4"/>
      <c r="E39" s="4"/>
      <c r="F39" s="4"/>
      <c r="G39" s="4"/>
      <c r="H39" s="4"/>
      <c r="I39" s="4"/>
      <c r="J39" s="4"/>
      <c r="K39" s="4"/>
      <c r="L39" s="4"/>
      <c r="M39" s="4"/>
      <c r="N39" s="4"/>
      <c r="O39" s="4"/>
      <c r="P39" s="4"/>
      <c r="Q39" s="4"/>
      <c r="R39" s="4"/>
      <c r="S39" s="4"/>
      <c r="T39" s="4"/>
      <c r="U39" s="4"/>
      <c r="V39" s="4"/>
      <c r="W39" s="4"/>
      <c r="X39" s="4"/>
      <c r="Y39" s="4"/>
      <c r="Z39" s="4"/>
      <c r="AA39" s="4"/>
      <c r="AB39" s="4"/>
      <c r="AC39" s="4"/>
      <c r="AD39" s="4"/>
      <c r="AE39" s="4"/>
      <c r="AF39" s="4"/>
      <c r="AG39" s="4"/>
      <c r="AH39" s="4"/>
      <c r="AI39" s="4"/>
      <c r="AJ39" s="4"/>
      <c r="AK39" s="4"/>
      <c r="AL39" s="4"/>
      <c r="AM39" s="4"/>
      <c r="AN39" s="4"/>
    </row>
    <row r="40" spans="3:40" x14ac:dyDescent="0.25">
      <c r="C40" s="4"/>
      <c r="D40" s="4"/>
      <c r="E40" s="4"/>
      <c r="F40" s="4"/>
      <c r="G40" s="4"/>
      <c r="H40" s="4"/>
      <c r="I40" s="4"/>
      <c r="J40" s="4"/>
      <c r="K40" s="4"/>
      <c r="L40" s="4"/>
      <c r="M40" s="4"/>
      <c r="N40" s="4"/>
      <c r="O40" s="4"/>
      <c r="P40" s="4"/>
      <c r="Q40" s="4"/>
      <c r="R40" s="4"/>
      <c r="S40" s="4"/>
      <c r="T40" s="4"/>
      <c r="U40" s="4"/>
      <c r="V40" s="4"/>
      <c r="W40" s="4"/>
      <c r="X40" s="4"/>
      <c r="Y40" s="4"/>
      <c r="Z40" s="4"/>
      <c r="AA40" s="4"/>
      <c r="AB40" s="4"/>
      <c r="AC40" s="4"/>
      <c r="AD40" s="4"/>
      <c r="AE40" s="4"/>
      <c r="AF40" s="4"/>
      <c r="AG40" s="4"/>
      <c r="AH40" s="4"/>
      <c r="AI40" s="4"/>
      <c r="AJ40" s="4"/>
      <c r="AK40" s="4"/>
      <c r="AL40" s="4"/>
      <c r="AM40" s="4"/>
      <c r="AN40" s="4"/>
    </row>
    <row r="41" spans="3:40" x14ac:dyDescent="0.25">
      <c r="C41" s="4"/>
      <c r="D41" s="4"/>
      <c r="E41" s="4"/>
      <c r="F41" s="4"/>
      <c r="G41" s="4"/>
      <c r="H41" s="4"/>
      <c r="I41" s="4"/>
      <c r="J41" s="4"/>
      <c r="K41" s="4"/>
      <c r="L41" s="4"/>
      <c r="M41" s="4"/>
      <c r="N41" s="4"/>
      <c r="O41" s="4"/>
      <c r="P41" s="4"/>
      <c r="Q41" s="4"/>
      <c r="R41" s="4"/>
      <c r="S41" s="4"/>
      <c r="T41" s="4"/>
      <c r="U41" s="4"/>
      <c r="V41" s="4"/>
      <c r="W41" s="4"/>
      <c r="X41" s="4"/>
      <c r="Y41" s="4"/>
      <c r="Z41" s="4"/>
      <c r="AA41" s="4"/>
      <c r="AB41" s="4"/>
      <c r="AC41" s="4"/>
      <c r="AD41" s="4"/>
      <c r="AE41" s="4"/>
      <c r="AF41" s="4"/>
      <c r="AG41" s="4"/>
      <c r="AH41" s="4"/>
      <c r="AI41" s="4"/>
      <c r="AJ41" s="4"/>
      <c r="AK41" s="4"/>
      <c r="AL41" s="4"/>
      <c r="AM41" s="4"/>
      <c r="AN41" s="4"/>
    </row>
    <row r="42" spans="3:40" x14ac:dyDescent="0.25">
      <c r="C42" s="4"/>
      <c r="D42" s="4"/>
      <c r="E42" s="4"/>
      <c r="F42" s="4"/>
      <c r="G42" s="4"/>
      <c r="H42" s="4"/>
      <c r="I42" s="4"/>
      <c r="J42" s="4"/>
      <c r="K42" s="4"/>
      <c r="L42" s="4"/>
      <c r="M42" s="4"/>
      <c r="N42" s="4"/>
      <c r="O42" s="4"/>
      <c r="P42" s="4"/>
      <c r="Q42" s="4"/>
      <c r="R42" s="4"/>
      <c r="S42" s="4"/>
      <c r="T42" s="4"/>
      <c r="U42" s="4"/>
      <c r="V42" s="4"/>
      <c r="W42" s="4"/>
      <c r="X42" s="4"/>
      <c r="Y42" s="4"/>
      <c r="Z42" s="4"/>
      <c r="AA42" s="4"/>
      <c r="AB42" s="4"/>
      <c r="AC42" s="4"/>
      <c r="AD42" s="4"/>
      <c r="AE42" s="4"/>
      <c r="AF42" s="4"/>
      <c r="AG42" s="4"/>
      <c r="AH42" s="4"/>
      <c r="AI42" s="4"/>
      <c r="AJ42" s="4"/>
      <c r="AK42" s="4"/>
      <c r="AL42" s="4"/>
      <c r="AM42" s="4"/>
      <c r="AN42" s="4"/>
    </row>
    <row r="43" spans="3:40" x14ac:dyDescent="0.25">
      <c r="C43" s="4"/>
      <c r="D43" s="4"/>
      <c r="E43" s="4"/>
      <c r="F43" s="4"/>
      <c r="G43" s="4"/>
      <c r="H43" s="4"/>
      <c r="I43" s="4"/>
      <c r="J43" s="4"/>
      <c r="K43" s="4"/>
      <c r="L43" s="4"/>
      <c r="M43" s="4"/>
      <c r="N43" s="4"/>
      <c r="O43" s="4"/>
      <c r="P43" s="4"/>
      <c r="Q43" s="4"/>
      <c r="R43" s="4"/>
      <c r="S43" s="4"/>
      <c r="T43" s="4"/>
      <c r="U43" s="4"/>
      <c r="V43" s="4"/>
      <c r="W43" s="4"/>
      <c r="X43" s="4"/>
      <c r="Y43" s="4"/>
      <c r="Z43" s="4"/>
      <c r="AA43" s="4"/>
      <c r="AB43" s="4"/>
      <c r="AC43" s="4"/>
      <c r="AD43" s="4"/>
      <c r="AE43" s="4"/>
      <c r="AF43" s="4"/>
      <c r="AG43" s="4"/>
      <c r="AH43" s="4"/>
      <c r="AI43" s="4"/>
      <c r="AJ43" s="4"/>
      <c r="AK43" s="4"/>
      <c r="AL43" s="4"/>
      <c r="AM43" s="4"/>
      <c r="AN43" s="4"/>
    </row>
    <row r="44" spans="3:40" x14ac:dyDescent="0.25">
      <c r="C44" s="4"/>
      <c r="D44" s="4"/>
      <c r="E44" s="4"/>
      <c r="F44" s="4"/>
      <c r="G44" s="4"/>
      <c r="H44" s="4"/>
      <c r="I44" s="4"/>
      <c r="J44" s="4"/>
      <c r="K44" s="4"/>
      <c r="L44" s="4"/>
      <c r="M44" s="4"/>
      <c r="N44" s="4"/>
      <c r="O44" s="4"/>
      <c r="P44" s="4"/>
      <c r="Q44" s="4"/>
      <c r="R44" s="4"/>
      <c r="S44" s="4"/>
      <c r="T44" s="4"/>
      <c r="U44" s="4"/>
      <c r="V44" s="4"/>
      <c r="W44" s="4"/>
      <c r="X44" s="4"/>
      <c r="Y44" s="4"/>
      <c r="Z44" s="4"/>
      <c r="AA44" s="4"/>
      <c r="AB44" s="4"/>
      <c r="AC44" s="4"/>
      <c r="AD44" s="4"/>
      <c r="AE44" s="4"/>
      <c r="AF44" s="4"/>
      <c r="AG44" s="4"/>
      <c r="AH44" s="4"/>
      <c r="AI44" s="4"/>
      <c r="AJ44" s="4"/>
      <c r="AK44" s="4"/>
      <c r="AL44" s="4"/>
      <c r="AM44" s="4"/>
      <c r="AN44" s="4"/>
    </row>
    <row r="45" spans="3:40" x14ac:dyDescent="0.25">
      <c r="C45" s="4"/>
      <c r="D45" s="4"/>
      <c r="E45" s="4"/>
      <c r="F45" s="4"/>
      <c r="G45" s="4"/>
      <c r="H45" s="4"/>
      <c r="I45" s="4"/>
      <c r="J45" s="4"/>
      <c r="K45" s="4"/>
      <c r="L45" s="4"/>
      <c r="M45" s="4"/>
      <c r="N45" s="4"/>
      <c r="O45" s="4"/>
      <c r="P45" s="4"/>
      <c r="Q45" s="4"/>
      <c r="R45" s="4"/>
      <c r="S45" s="4"/>
      <c r="T45" s="4"/>
      <c r="U45" s="4"/>
      <c r="V45" s="4"/>
      <c r="W45" s="4"/>
      <c r="X45" s="4"/>
      <c r="Y45" s="4"/>
      <c r="Z45" s="4"/>
      <c r="AA45" s="4"/>
      <c r="AB45" s="4"/>
      <c r="AC45" s="4"/>
      <c r="AD45" s="4"/>
      <c r="AE45" s="4"/>
      <c r="AF45" s="4"/>
      <c r="AG45" s="4"/>
      <c r="AH45" s="4"/>
      <c r="AI45" s="4"/>
      <c r="AJ45" s="4"/>
      <c r="AK45" s="4"/>
      <c r="AL45" s="4"/>
      <c r="AM45" s="4"/>
      <c r="AN45" s="4"/>
    </row>
    <row r="46" spans="3:40" x14ac:dyDescent="0.25">
      <c r="C46" s="4"/>
      <c r="D46" s="4"/>
      <c r="E46" s="4"/>
      <c r="F46" s="4"/>
      <c r="G46" s="4"/>
      <c r="H46" s="4"/>
      <c r="I46" s="4"/>
      <c r="J46" s="4"/>
      <c r="K46" s="4"/>
      <c r="L46" s="4"/>
      <c r="M46" s="4"/>
      <c r="N46" s="4"/>
      <c r="O46" s="4"/>
      <c r="P46" s="4"/>
      <c r="Q46" s="4"/>
      <c r="R46" s="4"/>
      <c r="S46" s="4"/>
      <c r="T46" s="4"/>
      <c r="U46" s="4"/>
      <c r="V46" s="4"/>
      <c r="W46" s="4"/>
      <c r="X46" s="4"/>
      <c r="Y46" s="4"/>
      <c r="Z46" s="4"/>
      <c r="AA46" s="4"/>
      <c r="AB46" s="4"/>
      <c r="AC46" s="4"/>
      <c r="AD46" s="4"/>
      <c r="AE46" s="4"/>
      <c r="AF46" s="4"/>
      <c r="AG46" s="4"/>
      <c r="AH46" s="4"/>
      <c r="AI46" s="4"/>
      <c r="AJ46" s="4"/>
      <c r="AK46" s="4"/>
      <c r="AL46" s="4"/>
      <c r="AM46" s="4"/>
      <c r="AN46" s="4"/>
    </row>
    <row r="47" spans="3:40" x14ac:dyDescent="0.25">
      <c r="C47" s="4"/>
      <c r="D47" s="4"/>
      <c r="E47" s="4"/>
      <c r="F47" s="4"/>
      <c r="G47" s="4"/>
      <c r="H47" s="4"/>
      <c r="I47" s="4"/>
      <c r="J47" s="4"/>
      <c r="K47" s="4"/>
      <c r="L47" s="4"/>
      <c r="M47" s="4"/>
      <c r="N47" s="4"/>
      <c r="O47" s="4"/>
      <c r="P47" s="4"/>
      <c r="Q47" s="4"/>
      <c r="R47" s="4"/>
      <c r="S47" s="4"/>
      <c r="T47" s="4"/>
      <c r="U47" s="4"/>
      <c r="V47" s="4"/>
      <c r="W47" s="4"/>
      <c r="X47" s="4"/>
      <c r="Y47" s="4"/>
      <c r="Z47" s="4"/>
      <c r="AA47" s="4"/>
      <c r="AB47" s="4"/>
      <c r="AC47" s="4"/>
      <c r="AD47" s="4"/>
      <c r="AE47" s="4"/>
      <c r="AF47" s="4"/>
      <c r="AG47" s="4"/>
      <c r="AH47" s="4"/>
      <c r="AI47" s="4"/>
      <c r="AJ47" s="4"/>
      <c r="AK47" s="4"/>
      <c r="AL47" s="4"/>
      <c r="AM47" s="4"/>
      <c r="AN47" s="4"/>
    </row>
    <row r="48" spans="3:40" x14ac:dyDescent="0.25">
      <c r="C48" s="4"/>
      <c r="D48" s="4"/>
      <c r="E48" s="4"/>
      <c r="F48" s="4"/>
      <c r="G48" s="4"/>
      <c r="H48" s="4"/>
      <c r="I48" s="4"/>
      <c r="J48" s="4"/>
      <c r="K48" s="4"/>
      <c r="L48" s="4"/>
      <c r="M48" s="4"/>
      <c r="N48" s="4"/>
      <c r="O48" s="4"/>
      <c r="P48" s="4"/>
      <c r="Q48" s="4"/>
      <c r="R48" s="4"/>
      <c r="S48" s="4"/>
      <c r="T48" s="4"/>
      <c r="U48" s="4"/>
      <c r="V48" s="4"/>
      <c r="W48" s="4"/>
      <c r="X48" s="4"/>
      <c r="Y48" s="4"/>
      <c r="Z48" s="4"/>
      <c r="AA48" s="4"/>
      <c r="AB48" s="4"/>
      <c r="AC48" s="4"/>
      <c r="AD48" s="4"/>
      <c r="AE48" s="4"/>
      <c r="AF48" s="4"/>
      <c r="AG48" s="4"/>
      <c r="AH48" s="4"/>
      <c r="AI48" s="4"/>
      <c r="AJ48" s="4"/>
      <c r="AK48" s="4"/>
      <c r="AL48" s="4"/>
      <c r="AM48" s="4"/>
      <c r="AN48" s="4"/>
    </row>
    <row r="49" spans="3:40" x14ac:dyDescent="0.25">
      <c r="C49" s="4"/>
      <c r="D49" s="4"/>
      <c r="E49" s="4"/>
      <c r="F49" s="4"/>
      <c r="G49" s="4"/>
      <c r="H49" s="4"/>
      <c r="I49" s="4"/>
      <c r="J49" s="4"/>
      <c r="K49" s="4"/>
      <c r="L49" s="4"/>
      <c r="M49" s="4"/>
      <c r="N49" s="4"/>
      <c r="O49" s="4"/>
      <c r="P49" s="4"/>
      <c r="Q49" s="4"/>
      <c r="R49" s="4"/>
      <c r="S49" s="4"/>
      <c r="T49" s="4"/>
      <c r="U49" s="4"/>
      <c r="V49" s="4"/>
      <c r="W49" s="4"/>
      <c r="X49" s="4"/>
      <c r="Y49" s="4"/>
      <c r="Z49" s="4"/>
      <c r="AA49" s="4"/>
      <c r="AB49" s="4"/>
      <c r="AC49" s="4"/>
      <c r="AD49" s="4"/>
      <c r="AE49" s="4"/>
      <c r="AF49" s="4"/>
      <c r="AG49" s="4"/>
      <c r="AH49" s="4"/>
      <c r="AI49" s="4"/>
      <c r="AJ49" s="4"/>
      <c r="AK49" s="4"/>
      <c r="AL49" s="4"/>
      <c r="AM49" s="4"/>
      <c r="AN49" s="4"/>
    </row>
    <row r="50" spans="3:40" x14ac:dyDescent="0.25">
      <c r="C50" s="4"/>
      <c r="D50" s="4"/>
      <c r="E50" s="4"/>
      <c r="F50" s="4"/>
      <c r="G50" s="4"/>
      <c r="H50" s="4"/>
      <c r="I50" s="4"/>
      <c r="J50" s="4"/>
      <c r="K50" s="4"/>
      <c r="L50" s="4"/>
      <c r="M50" s="4"/>
      <c r="N50" s="4"/>
      <c r="O50" s="4"/>
      <c r="P50" s="4"/>
      <c r="Q50" s="4"/>
      <c r="R50" s="4"/>
      <c r="S50" s="4"/>
      <c r="T50" s="4"/>
      <c r="U50" s="4"/>
      <c r="V50" s="4"/>
      <c r="W50" s="4"/>
      <c r="X50" s="4"/>
      <c r="Y50" s="4"/>
      <c r="Z50" s="4"/>
      <c r="AA50" s="4"/>
      <c r="AB50" s="4"/>
      <c r="AC50" s="4"/>
      <c r="AD50" s="4"/>
      <c r="AE50" s="4"/>
      <c r="AF50" s="4"/>
      <c r="AG50" s="4"/>
      <c r="AH50" s="4"/>
      <c r="AI50" s="4"/>
      <c r="AJ50" s="4"/>
      <c r="AK50" s="4"/>
      <c r="AL50" s="4"/>
      <c r="AM50" s="4"/>
      <c r="AN50" s="4"/>
    </row>
    <row r="51" spans="3:40" x14ac:dyDescent="0.25">
      <c r="C51" s="4"/>
      <c r="D51" s="4"/>
      <c r="E51" s="4"/>
      <c r="F51" s="4"/>
      <c r="G51" s="4"/>
      <c r="H51" s="4"/>
      <c r="I51" s="4"/>
      <c r="J51" s="4"/>
      <c r="K51" s="4"/>
      <c r="L51" s="4"/>
      <c r="M51" s="4"/>
      <c r="N51" s="4"/>
      <c r="O51" s="4"/>
      <c r="P51" s="4"/>
      <c r="Q51" s="4"/>
      <c r="R51" s="4"/>
      <c r="S51" s="4"/>
      <c r="T51" s="4"/>
      <c r="U51" s="4"/>
      <c r="V51" s="4"/>
      <c r="W51" s="4"/>
      <c r="X51" s="4"/>
      <c r="Y51" s="4"/>
      <c r="Z51" s="4"/>
      <c r="AA51" s="4"/>
      <c r="AB51" s="4"/>
      <c r="AC51" s="4"/>
      <c r="AD51" s="4"/>
      <c r="AE51" s="4"/>
      <c r="AF51" s="4"/>
      <c r="AG51" s="4"/>
      <c r="AH51" s="4"/>
      <c r="AI51" s="4"/>
      <c r="AJ51" s="4"/>
      <c r="AK51" s="4"/>
      <c r="AL51" s="4"/>
      <c r="AM51" s="4"/>
      <c r="AN51" s="4"/>
    </row>
    <row r="52" spans="3:40" x14ac:dyDescent="0.25">
      <c r="C52" s="4"/>
      <c r="D52" s="4"/>
      <c r="E52" s="4"/>
      <c r="F52" s="4"/>
      <c r="G52" s="4"/>
      <c r="H52" s="4"/>
      <c r="I52" s="4"/>
      <c r="J52" s="4"/>
      <c r="K52" s="4"/>
      <c r="L52" s="4"/>
      <c r="M52" s="4"/>
      <c r="N52" s="4"/>
      <c r="O52" s="4"/>
      <c r="P52" s="4"/>
      <c r="Q52" s="4"/>
      <c r="R52" s="4"/>
      <c r="S52" s="4"/>
      <c r="T52" s="4"/>
      <c r="U52" s="4"/>
      <c r="V52" s="4"/>
      <c r="W52" s="4"/>
      <c r="X52" s="4"/>
      <c r="Y52" s="4"/>
      <c r="Z52" s="4"/>
      <c r="AA52" s="4"/>
      <c r="AB52" s="4"/>
      <c r="AC52" s="4"/>
      <c r="AD52" s="4"/>
      <c r="AE52" s="4"/>
      <c r="AF52" s="4"/>
      <c r="AG52" s="4"/>
      <c r="AH52" s="4"/>
      <c r="AI52" s="4"/>
      <c r="AJ52" s="4"/>
      <c r="AK52" s="4"/>
      <c r="AL52" s="4"/>
      <c r="AM52" s="4"/>
      <c r="AN52" s="4"/>
    </row>
    <row r="53" spans="3:40" x14ac:dyDescent="0.25">
      <c r="C53" s="4"/>
      <c r="D53" s="4"/>
      <c r="E53" s="4"/>
      <c r="F53" s="4"/>
      <c r="G53" s="4"/>
      <c r="H53" s="4"/>
      <c r="I53" s="4"/>
      <c r="J53" s="4"/>
      <c r="K53" s="4"/>
      <c r="L53" s="4"/>
      <c r="M53" s="4"/>
      <c r="N53" s="4"/>
      <c r="O53" s="4"/>
      <c r="P53" s="4"/>
      <c r="Q53" s="4"/>
      <c r="R53" s="4"/>
      <c r="S53" s="4"/>
      <c r="T53" s="4"/>
      <c r="U53" s="4"/>
      <c r="V53" s="4"/>
      <c r="W53" s="4"/>
      <c r="X53" s="4"/>
      <c r="Y53" s="4"/>
      <c r="Z53" s="4"/>
      <c r="AA53" s="4"/>
      <c r="AB53" s="4"/>
      <c r="AC53" s="4"/>
      <c r="AD53" s="4"/>
      <c r="AE53" s="4"/>
      <c r="AF53" s="4"/>
      <c r="AG53" s="4"/>
      <c r="AH53" s="4"/>
      <c r="AI53" s="4"/>
      <c r="AJ53" s="4"/>
      <c r="AK53" s="4"/>
      <c r="AL53" s="4"/>
      <c r="AM53" s="4"/>
      <c r="AN53" s="4"/>
    </row>
    <row r="54" spans="3:40" x14ac:dyDescent="0.25">
      <c r="C54" s="4"/>
      <c r="D54" s="4"/>
      <c r="E54" s="4"/>
      <c r="F54" s="4"/>
      <c r="G54" s="4"/>
      <c r="H54" s="4"/>
      <c r="I54" s="4"/>
      <c r="J54" s="4"/>
      <c r="K54" s="4"/>
      <c r="L54" s="4"/>
      <c r="M54" s="4"/>
      <c r="N54" s="4"/>
      <c r="O54" s="4"/>
      <c r="P54" s="4"/>
      <c r="Q54" s="4"/>
      <c r="R54" s="4"/>
      <c r="S54" s="4"/>
      <c r="T54" s="4"/>
      <c r="U54" s="4"/>
      <c r="V54" s="4"/>
      <c r="W54" s="4"/>
      <c r="X54" s="4"/>
      <c r="Y54" s="4"/>
      <c r="Z54" s="4"/>
      <c r="AA54" s="4"/>
      <c r="AB54" s="4"/>
      <c r="AC54" s="4"/>
      <c r="AD54" s="4"/>
      <c r="AE54" s="4"/>
      <c r="AF54" s="4"/>
      <c r="AG54" s="4"/>
      <c r="AH54" s="4"/>
      <c r="AI54" s="4"/>
      <c r="AJ54" s="4"/>
      <c r="AK54" s="4"/>
      <c r="AL54" s="4"/>
      <c r="AM54" s="4"/>
      <c r="AN54" s="4"/>
    </row>
    <row r="55" spans="3:40" x14ac:dyDescent="0.25">
      <c r="C55" s="4"/>
      <c r="D55" s="4"/>
      <c r="E55" s="4"/>
      <c r="F55" s="4"/>
      <c r="G55" s="4"/>
      <c r="H55" s="4"/>
      <c r="I55" s="4"/>
      <c r="J55" s="4"/>
      <c r="K55" s="4"/>
      <c r="L55" s="4"/>
      <c r="M55" s="4"/>
      <c r="N55" s="4"/>
      <c r="O55" s="4"/>
      <c r="P55" s="4"/>
      <c r="Q55" s="4"/>
      <c r="R55" s="4"/>
      <c r="S55" s="4"/>
      <c r="T55" s="4"/>
      <c r="U55" s="4"/>
      <c r="V55" s="4"/>
      <c r="W55" s="4"/>
      <c r="X55" s="4"/>
      <c r="Y55" s="4"/>
      <c r="Z55" s="4"/>
      <c r="AA55" s="4"/>
      <c r="AB55" s="4"/>
      <c r="AC55" s="4"/>
      <c r="AD55" s="4"/>
      <c r="AE55" s="4"/>
      <c r="AF55" s="4"/>
      <c r="AG55" s="4"/>
      <c r="AH55" s="4"/>
      <c r="AI55" s="4"/>
      <c r="AJ55" s="4"/>
      <c r="AK55" s="4"/>
      <c r="AL55" s="4"/>
      <c r="AM55" s="4"/>
      <c r="AN55" s="4"/>
    </row>
    <row r="56" spans="3:40" x14ac:dyDescent="0.25">
      <c r="C56" s="4"/>
      <c r="D56" s="4"/>
      <c r="E56" s="4"/>
      <c r="F56" s="4"/>
      <c r="G56" s="4"/>
      <c r="H56" s="4"/>
      <c r="I56" s="4"/>
      <c r="J56" s="4"/>
      <c r="K56" s="4"/>
      <c r="L56" s="4"/>
      <c r="M56" s="4"/>
      <c r="N56" s="4"/>
      <c r="O56" s="4"/>
      <c r="P56" s="4"/>
      <c r="Q56" s="4"/>
      <c r="R56" s="4"/>
      <c r="S56" s="4"/>
      <c r="T56" s="4"/>
      <c r="U56" s="4"/>
      <c r="V56" s="4"/>
      <c r="W56" s="4"/>
      <c r="X56" s="4"/>
      <c r="Y56" s="4"/>
      <c r="Z56" s="4"/>
      <c r="AA56" s="4"/>
      <c r="AB56" s="4"/>
      <c r="AC56" s="4"/>
      <c r="AD56" s="4"/>
      <c r="AE56" s="4"/>
      <c r="AF56" s="4"/>
      <c r="AG56" s="4"/>
      <c r="AH56" s="4"/>
      <c r="AI56" s="4"/>
      <c r="AJ56" s="4"/>
      <c r="AK56" s="4"/>
      <c r="AL56" s="4"/>
      <c r="AM56" s="4"/>
      <c r="AN56" s="4"/>
    </row>
    <row r="57" spans="3:40" x14ac:dyDescent="0.25">
      <c r="C57" s="4"/>
      <c r="D57" s="4"/>
      <c r="E57" s="4"/>
      <c r="F57" s="4"/>
      <c r="G57" s="4"/>
      <c r="H57" s="4"/>
      <c r="I57" s="4"/>
      <c r="J57" s="4"/>
      <c r="K57" s="4"/>
      <c r="L57" s="4"/>
      <c r="M57" s="4"/>
      <c r="N57" s="4"/>
      <c r="O57" s="4"/>
      <c r="P57" s="4"/>
      <c r="Q57" s="4"/>
      <c r="R57" s="4"/>
      <c r="S57" s="4"/>
      <c r="T57" s="4"/>
      <c r="U57" s="4"/>
      <c r="V57" s="4"/>
      <c r="W57" s="4"/>
      <c r="X57" s="4"/>
      <c r="Y57" s="4"/>
      <c r="Z57" s="4"/>
      <c r="AA57" s="4"/>
      <c r="AB57" s="4"/>
      <c r="AC57" s="4"/>
      <c r="AD57" s="4"/>
      <c r="AE57" s="4"/>
      <c r="AF57" s="4"/>
      <c r="AG57" s="4"/>
      <c r="AH57" s="4"/>
      <c r="AI57" s="4"/>
      <c r="AJ57" s="4"/>
      <c r="AK57" s="4"/>
      <c r="AL57" s="4"/>
      <c r="AM57" s="4"/>
      <c r="AN57" s="4"/>
    </row>
    <row r="58" spans="3:40" x14ac:dyDescent="0.25">
      <c r="C58" s="4"/>
      <c r="D58" s="4"/>
      <c r="E58" s="4"/>
      <c r="F58" s="4"/>
      <c r="G58" s="4"/>
      <c r="H58" s="4"/>
      <c r="I58" s="4"/>
      <c r="J58" s="4"/>
      <c r="K58" s="4"/>
      <c r="L58" s="4"/>
      <c r="M58" s="4"/>
      <c r="N58" s="4"/>
      <c r="O58" s="4"/>
      <c r="P58" s="4"/>
      <c r="Q58" s="4"/>
      <c r="R58" s="4"/>
      <c r="S58" s="4"/>
      <c r="T58" s="4"/>
      <c r="U58" s="4"/>
      <c r="V58" s="4"/>
      <c r="W58" s="4"/>
      <c r="X58" s="4"/>
      <c r="Y58" s="4"/>
      <c r="Z58" s="4"/>
      <c r="AA58" s="4"/>
      <c r="AB58" s="4"/>
      <c r="AC58" s="4"/>
      <c r="AD58" s="4"/>
      <c r="AE58" s="4"/>
      <c r="AF58" s="4"/>
      <c r="AG58" s="4"/>
      <c r="AH58" s="4"/>
      <c r="AI58" s="4"/>
      <c r="AJ58" s="4"/>
      <c r="AK58" s="4"/>
      <c r="AL58" s="4"/>
      <c r="AM58" s="4"/>
      <c r="AN58" s="4"/>
    </row>
    <row r="59" spans="3:40" x14ac:dyDescent="0.25">
      <c r="C59" s="4"/>
      <c r="D59" s="4"/>
      <c r="E59" s="4"/>
      <c r="F59" s="4"/>
      <c r="G59" s="4"/>
      <c r="H59" s="4"/>
      <c r="I59" s="4"/>
      <c r="J59" s="4"/>
      <c r="K59" s="4"/>
      <c r="L59" s="4"/>
      <c r="M59" s="4"/>
      <c r="N59" s="4"/>
      <c r="O59" s="4"/>
      <c r="P59" s="4"/>
      <c r="Q59" s="4"/>
      <c r="R59" s="4"/>
      <c r="S59" s="4"/>
      <c r="T59" s="4"/>
      <c r="U59" s="4"/>
      <c r="V59" s="4"/>
      <c r="W59" s="4"/>
      <c r="X59" s="4"/>
      <c r="Y59" s="4"/>
      <c r="Z59" s="4"/>
      <c r="AA59" s="4"/>
      <c r="AB59" s="4"/>
      <c r="AC59" s="4"/>
      <c r="AD59" s="4"/>
      <c r="AE59" s="4"/>
      <c r="AF59" s="4"/>
      <c r="AG59" s="4"/>
      <c r="AH59" s="4"/>
      <c r="AI59" s="4"/>
      <c r="AJ59" s="4"/>
      <c r="AK59" s="4"/>
      <c r="AL59" s="4"/>
      <c r="AM59" s="4"/>
      <c r="AN59" s="4"/>
    </row>
    <row r="60" spans="3:40" x14ac:dyDescent="0.25">
      <c r="C60" s="4"/>
      <c r="D60" s="4"/>
      <c r="E60" s="4"/>
      <c r="F60" s="4"/>
      <c r="G60" s="4"/>
      <c r="H60" s="4"/>
      <c r="I60" s="4"/>
      <c r="J60" s="4"/>
      <c r="K60" s="4"/>
      <c r="L60" s="4"/>
      <c r="M60" s="4"/>
      <c r="N60" s="4"/>
      <c r="O60" s="4"/>
      <c r="P60" s="4"/>
      <c r="Q60" s="4"/>
      <c r="R60" s="4"/>
      <c r="S60" s="4"/>
      <c r="T60" s="4"/>
      <c r="U60" s="4"/>
      <c r="V60" s="4"/>
      <c r="W60" s="4"/>
      <c r="X60" s="4"/>
      <c r="Y60" s="4"/>
      <c r="Z60" s="4"/>
      <c r="AA60" s="4"/>
      <c r="AB60" s="4"/>
      <c r="AC60" s="4"/>
      <c r="AD60" s="4"/>
      <c r="AE60" s="4"/>
      <c r="AF60" s="4"/>
      <c r="AG60" s="4"/>
      <c r="AH60" s="4"/>
      <c r="AI60" s="4"/>
      <c r="AJ60" s="4"/>
      <c r="AK60" s="4"/>
      <c r="AL60" s="4"/>
      <c r="AM60" s="4"/>
      <c r="AN60" s="4"/>
    </row>
    <row r="61" spans="3:40" x14ac:dyDescent="0.25">
      <c r="C61" s="4"/>
      <c r="D61" s="4"/>
      <c r="E61" s="4"/>
      <c r="F61" s="4"/>
      <c r="G61" s="4"/>
      <c r="H61" s="4"/>
      <c r="I61" s="4"/>
      <c r="J61" s="4"/>
      <c r="K61" s="4"/>
      <c r="L61" s="4"/>
      <c r="M61" s="4"/>
      <c r="N61" s="4"/>
      <c r="O61" s="4"/>
      <c r="P61" s="4"/>
      <c r="Q61" s="4"/>
      <c r="R61" s="4"/>
      <c r="S61" s="4"/>
      <c r="T61" s="4"/>
      <c r="U61" s="4"/>
      <c r="V61" s="4"/>
      <c r="W61" s="4"/>
      <c r="X61" s="4"/>
      <c r="Y61" s="4"/>
      <c r="Z61" s="4"/>
      <c r="AA61" s="4"/>
      <c r="AB61" s="4"/>
      <c r="AC61" s="4"/>
      <c r="AD61" s="4"/>
      <c r="AE61" s="4"/>
      <c r="AF61" s="4"/>
      <c r="AG61" s="4"/>
      <c r="AH61" s="4"/>
      <c r="AI61" s="4"/>
      <c r="AJ61" s="4"/>
      <c r="AK61" s="4"/>
      <c r="AL61" s="4"/>
      <c r="AM61" s="4"/>
      <c r="AN61" s="4"/>
    </row>
    <row r="62" spans="3:40" x14ac:dyDescent="0.25">
      <c r="C62" s="4"/>
      <c r="D62" s="4"/>
      <c r="E62" s="4"/>
      <c r="F62" s="4"/>
      <c r="G62" s="4"/>
      <c r="H62" s="4"/>
      <c r="I62" s="4"/>
      <c r="J62" s="4"/>
      <c r="K62" s="4"/>
      <c r="L62" s="4"/>
      <c r="M62" s="4"/>
      <c r="N62" s="4"/>
      <c r="O62" s="4"/>
      <c r="P62" s="4"/>
      <c r="Q62" s="4"/>
      <c r="R62" s="4"/>
      <c r="S62" s="4"/>
      <c r="T62" s="4"/>
      <c r="U62" s="4"/>
      <c r="V62" s="4"/>
      <c r="W62" s="4"/>
      <c r="X62" s="4"/>
      <c r="Y62" s="4"/>
      <c r="Z62" s="4"/>
      <c r="AA62" s="4"/>
      <c r="AB62" s="4"/>
      <c r="AC62" s="4"/>
      <c r="AD62" s="4"/>
      <c r="AE62" s="4"/>
      <c r="AF62" s="4"/>
      <c r="AG62" s="4"/>
      <c r="AH62" s="4"/>
      <c r="AI62" s="4"/>
      <c r="AJ62" s="4"/>
      <c r="AK62" s="4"/>
      <c r="AL62" s="4"/>
      <c r="AM62" s="4"/>
      <c r="AN62" s="4"/>
    </row>
    <row r="63" spans="3:40" x14ac:dyDescent="0.25">
      <c r="C63" s="4"/>
      <c r="D63" s="4"/>
      <c r="E63" s="4"/>
      <c r="F63" s="4"/>
      <c r="G63" s="4"/>
      <c r="H63" s="4"/>
      <c r="I63" s="4"/>
      <c r="J63" s="4"/>
      <c r="K63" s="4"/>
      <c r="L63" s="4"/>
      <c r="M63" s="4"/>
      <c r="N63" s="4"/>
      <c r="O63" s="4"/>
      <c r="P63" s="4"/>
      <c r="Q63" s="4"/>
      <c r="R63" s="4"/>
      <c r="S63" s="4"/>
      <c r="T63" s="4"/>
      <c r="U63" s="4"/>
      <c r="V63" s="4"/>
      <c r="W63" s="4"/>
      <c r="X63" s="4"/>
      <c r="Y63" s="4"/>
      <c r="Z63" s="4"/>
      <c r="AA63" s="4"/>
      <c r="AB63" s="4"/>
      <c r="AC63" s="4"/>
      <c r="AD63" s="4"/>
      <c r="AE63" s="4"/>
      <c r="AF63" s="4"/>
      <c r="AG63" s="4"/>
      <c r="AH63" s="4"/>
      <c r="AI63" s="4"/>
      <c r="AJ63" s="4"/>
      <c r="AK63" s="4"/>
      <c r="AL63" s="4"/>
      <c r="AM63" s="4"/>
      <c r="AN63" s="4"/>
    </row>
    <row r="64" spans="3:40" x14ac:dyDescent="0.25">
      <c r="C64" s="4"/>
      <c r="D64" s="4"/>
      <c r="E64" s="4"/>
      <c r="F64" s="4"/>
      <c r="G64" s="4"/>
      <c r="H64" s="4"/>
      <c r="I64" s="4"/>
      <c r="J64" s="4"/>
      <c r="K64" s="4"/>
      <c r="L64" s="4"/>
      <c r="M64" s="4"/>
      <c r="N64" s="4"/>
      <c r="O64" s="4"/>
      <c r="P64" s="4"/>
      <c r="Q64" s="4"/>
      <c r="R64" s="4"/>
      <c r="S64" s="4"/>
      <c r="T64" s="4"/>
      <c r="U64" s="4"/>
      <c r="V64" s="4"/>
      <c r="W64" s="4"/>
      <c r="X64" s="4"/>
      <c r="Y64" s="4"/>
      <c r="Z64" s="4"/>
      <c r="AA64" s="4"/>
      <c r="AB64" s="4"/>
      <c r="AC64" s="4"/>
      <c r="AD64" s="4"/>
      <c r="AE64" s="4"/>
      <c r="AF64" s="4"/>
      <c r="AG64" s="4"/>
      <c r="AH64" s="4"/>
      <c r="AI64" s="4"/>
      <c r="AJ64" s="4"/>
      <c r="AK64" s="4"/>
      <c r="AL64" s="4"/>
      <c r="AM64" s="4"/>
      <c r="AN64" s="4"/>
    </row>
    <row r="65" spans="3:40" x14ac:dyDescent="0.25">
      <c r="C65" s="4"/>
      <c r="D65" s="4"/>
      <c r="E65" s="4"/>
      <c r="F65" s="4"/>
      <c r="G65" s="4"/>
      <c r="H65" s="4"/>
      <c r="I65" s="4"/>
      <c r="J65" s="4"/>
      <c r="K65" s="4"/>
      <c r="L65" s="4"/>
      <c r="M65" s="4"/>
      <c r="N65" s="4"/>
      <c r="O65" s="4"/>
      <c r="P65" s="4"/>
      <c r="Q65" s="4"/>
      <c r="R65" s="4"/>
      <c r="S65" s="4"/>
      <c r="T65" s="4"/>
      <c r="U65" s="4"/>
      <c r="V65" s="4"/>
      <c r="W65" s="4"/>
      <c r="X65" s="4"/>
      <c r="Y65" s="4"/>
      <c r="Z65" s="4"/>
      <c r="AA65" s="4"/>
      <c r="AB65" s="4"/>
      <c r="AC65" s="4"/>
      <c r="AD65" s="4"/>
      <c r="AE65" s="4"/>
      <c r="AF65" s="4"/>
      <c r="AG65" s="4"/>
      <c r="AH65" s="4"/>
      <c r="AI65" s="4"/>
      <c r="AJ65" s="4"/>
      <c r="AK65" s="4"/>
      <c r="AL65" s="4"/>
      <c r="AM65" s="4"/>
      <c r="AN65" s="4"/>
    </row>
    <row r="66" spans="3:40" x14ac:dyDescent="0.25">
      <c r="C66" s="4"/>
      <c r="D66" s="4"/>
      <c r="E66" s="4"/>
      <c r="F66" s="4"/>
      <c r="G66" s="4"/>
      <c r="H66" s="4"/>
      <c r="I66" s="4"/>
      <c r="J66" s="4"/>
      <c r="K66" s="4"/>
      <c r="L66" s="4"/>
      <c r="M66" s="4"/>
      <c r="N66" s="4"/>
      <c r="O66" s="4"/>
      <c r="P66" s="4"/>
      <c r="Q66" s="4"/>
      <c r="R66" s="4"/>
      <c r="S66" s="4"/>
      <c r="T66" s="4"/>
      <c r="U66" s="4"/>
      <c r="V66" s="4"/>
      <c r="W66" s="4"/>
      <c r="X66" s="4"/>
      <c r="Y66" s="4"/>
      <c r="Z66" s="4"/>
      <c r="AA66" s="4"/>
      <c r="AB66" s="4"/>
      <c r="AC66" s="4"/>
      <c r="AD66" s="4"/>
      <c r="AE66" s="4"/>
      <c r="AF66" s="4"/>
      <c r="AG66" s="4"/>
      <c r="AH66" s="4"/>
      <c r="AI66" s="4"/>
      <c r="AJ66" s="4"/>
      <c r="AK66" s="4"/>
      <c r="AL66" s="4"/>
      <c r="AM66" s="4"/>
      <c r="AN66" s="4"/>
    </row>
    <row r="67" spans="3:40" x14ac:dyDescent="0.25">
      <c r="C67" s="4"/>
      <c r="D67" s="4"/>
      <c r="E67" s="4"/>
      <c r="F67" s="4"/>
      <c r="G67" s="4"/>
      <c r="H67" s="4"/>
      <c r="I67" s="4"/>
      <c r="J67" s="4"/>
      <c r="K67" s="4"/>
      <c r="L67" s="4"/>
      <c r="M67" s="4"/>
      <c r="N67" s="4"/>
      <c r="O67" s="4"/>
      <c r="P67" s="4"/>
      <c r="Q67" s="4"/>
      <c r="R67" s="4"/>
      <c r="S67" s="4"/>
      <c r="T67" s="4"/>
      <c r="U67" s="4"/>
      <c r="V67" s="4"/>
      <c r="W67" s="4"/>
      <c r="X67" s="4"/>
      <c r="Y67" s="4"/>
      <c r="Z67" s="4"/>
      <c r="AA67" s="4"/>
      <c r="AB67" s="4"/>
      <c r="AC67" s="4"/>
      <c r="AD67" s="4"/>
      <c r="AE67" s="4"/>
      <c r="AF67" s="4"/>
      <c r="AG67" s="4"/>
      <c r="AH67" s="4"/>
      <c r="AI67" s="4"/>
      <c r="AJ67" s="4"/>
      <c r="AK67" s="4"/>
      <c r="AL67" s="4"/>
      <c r="AM67" s="4"/>
      <c r="AN67" s="4"/>
    </row>
    <row r="68" spans="3:40" x14ac:dyDescent="0.25">
      <c r="C68" s="4"/>
      <c r="D68" s="4"/>
      <c r="E68" s="4"/>
      <c r="F68" s="4"/>
      <c r="G68" s="4"/>
      <c r="H68" s="4"/>
      <c r="I68" s="4"/>
      <c r="J68" s="4"/>
      <c r="K68" s="4"/>
      <c r="L68" s="4"/>
      <c r="M68" s="4"/>
      <c r="N68" s="4"/>
      <c r="O68" s="4"/>
      <c r="P68" s="4"/>
      <c r="Q68" s="4"/>
      <c r="R68" s="4"/>
      <c r="S68" s="4"/>
      <c r="T68" s="4"/>
      <c r="U68" s="4"/>
      <c r="V68" s="4"/>
      <c r="W68" s="4"/>
      <c r="X68" s="4"/>
      <c r="Y68" s="4"/>
      <c r="Z68" s="4"/>
      <c r="AA68" s="4"/>
      <c r="AB68" s="4"/>
      <c r="AC68" s="4"/>
      <c r="AD68" s="4"/>
      <c r="AE68" s="4"/>
      <c r="AF68" s="4"/>
      <c r="AG68" s="4"/>
      <c r="AH68" s="4"/>
      <c r="AI68" s="4"/>
      <c r="AJ68" s="4"/>
      <c r="AK68" s="4"/>
      <c r="AL68" s="4"/>
      <c r="AM68" s="4"/>
      <c r="AN68" s="4"/>
    </row>
  </sheetData>
  <sheetProtection algorithmName="SHA-512" hashValue="rXfMcPCoLdfAtnVOugMqayrpJsm0Yi40aJtw+zBMYTEBT0KE3Z2Arw7H9UoYtyzjpK/v2lvCD8s8szSBpIWRYg==" saltValue="JBpyee79qDxDkcTiwkiDGA==" spinCount="100000" sheet="1" objects="1" scenarios="1"/>
  <pageMargins left="0.7" right="0.7" top="0.75" bottom="0.75" header="0.3" footer="0.3"/>
  <pageSetup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3</vt:i4>
      </vt:variant>
    </vt:vector>
  </HeadingPairs>
  <TitlesOfParts>
    <vt:vector size="3" baseType="lpstr">
      <vt:lpstr>FC</vt:lpstr>
      <vt:lpstr>Hoja1</vt:lpstr>
      <vt:lpstr>Retro</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Raúl Cofré Valenzuela</dc:creator>
  <cp:lastModifiedBy>Raúl Cofré Valenzuela</cp:lastModifiedBy>
  <cp:lastPrinted>2019-07-18T20:11:17Z</cp:lastPrinted>
  <dcterms:created xsi:type="dcterms:W3CDTF">2019-03-14T17:25:53Z</dcterms:created>
  <dcterms:modified xsi:type="dcterms:W3CDTF">2021-11-08T18:00:01Z</dcterms:modified>
</cp:coreProperties>
</file>